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orisnik\Documents\2.0_FLAG PN_Natječaji\FLAG natjecaj 1_1_1-3-natjecaj-Objava\2_Obrasci\"/>
    </mc:Choice>
  </mc:AlternateContent>
  <xr:revisionPtr revIDLastSave="0" documentId="13_ncr:1_{8ADDBD41-6474-437F-A58F-28D6887E04FC}" xr6:coauthVersionLast="47" xr6:coauthVersionMax="47" xr10:uidLastSave="{00000000-0000-0000-0000-000000000000}"/>
  <bookViews>
    <workbookView xWindow="-28920" yWindow="-2715" windowWidth="29040" windowHeight="15840" activeTab="2" xr2:uid="{854B2F43-D4D9-4BBE-A2A2-5256ABCA9575}"/>
  </bookViews>
  <sheets>
    <sheet name="Naslovnica" sheetId="1" r:id="rId1"/>
    <sheet name="Upute" sheetId="2" r:id="rId2"/>
    <sheet name="TI Proračun projekta"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 i="3" l="1"/>
  <c r="L61" i="3"/>
  <c r="F27" i="3" l="1"/>
  <c r="H26" i="3"/>
  <c r="I26" i="3" s="1"/>
  <c r="H25" i="3"/>
  <c r="I25" i="3" s="1"/>
  <c r="H24" i="3"/>
  <c r="I24" i="3" s="1"/>
  <c r="H23" i="3"/>
  <c r="I23" i="3" s="1"/>
  <c r="H22" i="3"/>
  <c r="H27" i="3" l="1"/>
  <c r="K24" i="3"/>
  <c r="L24" i="3" s="1"/>
  <c r="K26" i="3"/>
  <c r="L26" i="3" s="1"/>
  <c r="K25" i="3"/>
  <c r="L25" i="3" s="1"/>
  <c r="K23" i="3"/>
  <c r="L23" i="3" s="1"/>
  <c r="I22" i="3"/>
  <c r="I27" i="3" l="1"/>
  <c r="K22" i="3"/>
  <c r="K27" i="3" s="1"/>
  <c r="L22" i="3" l="1"/>
  <c r="L27" i="3" s="1"/>
  <c r="L76" i="3" l="1"/>
  <c r="L65" i="3"/>
  <c r="L64" i="3"/>
  <c r="F46" i="3"/>
  <c r="H45" i="3"/>
  <c r="I45" i="3" s="1"/>
  <c r="K45" i="3" s="1"/>
  <c r="H44" i="3"/>
  <c r="I44" i="3" s="1"/>
  <c r="K44" i="3" s="1"/>
  <c r="H43" i="3"/>
  <c r="I43" i="3" s="1"/>
  <c r="K43" i="3" s="1"/>
  <c r="H42" i="3"/>
  <c r="I42" i="3" s="1"/>
  <c r="K42" i="3" s="1"/>
  <c r="H41" i="3"/>
  <c r="I41" i="3" s="1"/>
  <c r="K41" i="3" s="1"/>
  <c r="C36" i="3"/>
  <c r="E35" i="3"/>
  <c r="F35" i="3" s="1"/>
  <c r="E34" i="3"/>
  <c r="F34" i="3" s="1"/>
  <c r="E33" i="3"/>
  <c r="F33" i="3" s="1"/>
  <c r="E32" i="3"/>
  <c r="F32" i="3" s="1"/>
  <c r="E31" i="3"/>
  <c r="F18" i="3"/>
  <c r="H17" i="3"/>
  <c r="I17" i="3" s="1"/>
  <c r="H16" i="3"/>
  <c r="I16" i="3" s="1"/>
  <c r="H15" i="3"/>
  <c r="I15" i="3" s="1"/>
  <c r="H14" i="3"/>
  <c r="I14" i="3" s="1"/>
  <c r="H13" i="3"/>
  <c r="F47" i="3" l="1"/>
  <c r="H18" i="3"/>
  <c r="E36" i="3"/>
  <c r="I13" i="3"/>
  <c r="K13" i="3" s="1"/>
  <c r="L13" i="3" s="1"/>
  <c r="H46" i="3"/>
  <c r="I46" i="3"/>
  <c r="K14" i="3"/>
  <c r="L14" i="3" s="1"/>
  <c r="K15" i="3"/>
  <c r="L15" i="3" s="1"/>
  <c r="K16" i="3"/>
  <c r="L16" i="3" s="1"/>
  <c r="K17" i="3"/>
  <c r="L17" i="3" s="1"/>
  <c r="F31" i="3"/>
  <c r="F36" i="3" s="1"/>
  <c r="L69" i="3" s="1"/>
  <c r="H47" i="3" l="1"/>
  <c r="I18" i="3"/>
  <c r="L73" i="3" s="1"/>
  <c r="L18" i="3"/>
  <c r="K18" i="3"/>
  <c r="L52" i="3" l="1"/>
  <c r="I47" i="3"/>
  <c r="K76" i="3" s="1"/>
  <c r="L44" i="3"/>
  <c r="L45" i="3"/>
  <c r="L43" i="3"/>
  <c r="L42" i="3"/>
  <c r="L53" i="3"/>
  <c r="L54" i="3" s="1"/>
  <c r="K46" i="3" l="1"/>
  <c r="K47" i="3" s="1"/>
  <c r="L41" i="3"/>
  <c r="L46" i="3" s="1"/>
  <c r="L47" i="3" s="1"/>
  <c r="L58" i="3"/>
  <c r="L68" i="3" l="1"/>
  <c r="L66" i="3"/>
  <c r="L75" i="3"/>
  <c r="K75" i="3" s="1"/>
  <c r="L55" i="3"/>
  <c r="L57" i="3" l="1"/>
  <c r="L70" i="3" s="1"/>
  <c r="L71" i="3" s="1"/>
  <c r="L77" i="3" s="1"/>
  <c r="K77" i="3" s="1"/>
  <c r="L74" i="3"/>
  <c r="K74" i="3" s="1"/>
  <c r="K73" i="3" l="1"/>
</calcChain>
</file>

<file path=xl/sharedStrings.xml><?xml version="1.0" encoding="utf-8"?>
<sst xmlns="http://schemas.openxmlformats.org/spreadsheetml/2006/main" count="177" uniqueCount="122">
  <si>
    <t>Europska unija</t>
  </si>
  <si>
    <t>Obrazac 1.B Prijavni obrazac - Lista troškova</t>
  </si>
  <si>
    <t>OPĆE UPUTE</t>
  </si>
  <si>
    <t>Ovaj obrazac je sastavni dio Prijavnog obrasca te je isti potrebno dostaviti u tiskanom obliku (ovjeren vlastoručnim potpisom i pečatom, ako primjenjivo) te u elektronskom obliku na CD/R-u/DVD/R-u (radni list "Upute" nije potrebno dostavljati u tiskanom obliku)</t>
  </si>
  <si>
    <t xml:space="preserve">U ovu tabllicu unose se troškovi koji se ne nalaze na listi prihvatljivih troškova a povezani su s projektom. </t>
  </si>
  <si>
    <t xml:space="preserve">Naziv projekta: </t>
  </si>
  <si>
    <t xml:space="preserve">Nositelj projekta: </t>
  </si>
  <si>
    <t>Tablica I. Prihvatljivi troškovi - Izravni</t>
  </si>
  <si>
    <t>Naziv i kratki opis troška</t>
  </si>
  <si>
    <t>Naziv ponuditelja/ dobavljača/pružatelja usluge</t>
  </si>
  <si>
    <t>Broj i datum ponude /ugovora/ predračuna/ računa</t>
  </si>
  <si>
    <t>Oznaka aktivnosti (elementa) projekta</t>
  </si>
  <si>
    <t>Iznos bez PDV-a*</t>
  </si>
  <si>
    <t xml:space="preserve"> Iznos PDV-a</t>
  </si>
  <si>
    <t>Ukupni iznos (uključujući PDV***)</t>
  </si>
  <si>
    <t>Iznos sufinanciranja iz javnog izvora</t>
  </si>
  <si>
    <t>Vlastita sredstva</t>
  </si>
  <si>
    <t>1.</t>
  </si>
  <si>
    <t>2.</t>
  </si>
  <si>
    <t>3.</t>
  </si>
  <si>
    <t>4.</t>
  </si>
  <si>
    <t>5.</t>
  </si>
  <si>
    <t>Ukupno:</t>
  </si>
  <si>
    <t>Tablica II. Neprihvatljivi troškovi</t>
  </si>
  <si>
    <t>Tablica III. Opći troškovi</t>
  </si>
  <si>
    <t>R.br.</t>
  </si>
  <si>
    <t>Iznos (HRK)</t>
  </si>
  <si>
    <t>IZRAČUN PRIHVATLJIVIH TROŠKOVA PROJEKTA - PRIMJENA INTENZITETA I JEDINSTVENE STOPE OD 12%</t>
  </si>
  <si>
    <t>Ukupno prihvatljivi troškovi projekta bez općih troškova</t>
  </si>
  <si>
    <t>Ukupno prihvatljivi troškovi projekta bez općih troškova-Sufinancirani iz javnog izvora</t>
  </si>
  <si>
    <r>
      <t xml:space="preserve">Prihvatljivi iznos općih troškova. 12% </t>
    </r>
    <r>
      <rPr>
        <sz val="12"/>
        <color rgb="FF000000"/>
        <rFont val="Arial Narrow"/>
        <family val="2"/>
        <charset val="238"/>
      </rPr>
      <t>vrijednosti ukupno prihvatljivih troškova projekta bez općih troškova-Sufinancirani iz javnog izvora (redak 2.)</t>
    </r>
  </si>
  <si>
    <t>6.</t>
  </si>
  <si>
    <t>Neodobreni opći troškovi</t>
  </si>
  <si>
    <t>7.</t>
  </si>
  <si>
    <t>Ukupan iznos prihvatljivih troškova projekta nakon primjene intenziteta i jedinstvene stope od 12%</t>
  </si>
  <si>
    <t>IZRAČUN POTPORE</t>
  </si>
  <si>
    <t>8.</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</si>
  <si>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</si>
  <si>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9.</t>
  </si>
  <si>
    <t>10.</t>
  </si>
  <si>
    <t>11.</t>
  </si>
  <si>
    <t>EU sredstva (85%)</t>
  </si>
  <si>
    <t>RH sredstva (15%)</t>
  </si>
  <si>
    <t>12.</t>
  </si>
  <si>
    <t>13.</t>
  </si>
  <si>
    <t>14.</t>
  </si>
  <si>
    <t>Neprihvatljivi troškovi projekta (T3)</t>
  </si>
  <si>
    <t>15.</t>
  </si>
  <si>
    <t>16.</t>
  </si>
  <si>
    <t xml:space="preserve">UKUPNA VRIJEDNOST PROJEKTA - TROŠKOVI PROVEDBE PROJEKTA </t>
  </si>
  <si>
    <t>%</t>
  </si>
  <si>
    <t>17.</t>
  </si>
  <si>
    <t>18.</t>
  </si>
  <si>
    <t>Iznos i udio zatraženih sredstva (Sufinanciranje iz javnog izvora u okviru provedbe LRSR)</t>
  </si>
  <si>
    <t>19.</t>
  </si>
  <si>
    <t>Iznos i udio vlastitih sredstva</t>
  </si>
  <si>
    <t>20.</t>
  </si>
  <si>
    <t>Ukupna vrijednost projekta</t>
  </si>
  <si>
    <t>*</t>
  </si>
  <si>
    <t>Za izračun protuvrijednosti u kunama koristiti mjesečni tečaj Europske komisije (ECB), za mjesec u kojemu se podnosi prijava projekta iskazan na šest decimala. Web</t>
  </si>
  <si>
    <t>stranica za uvid u navedeni tečaj je: http://ec.europa.eu/budget/contracts_grants/info_contracts/inforeuro/index_en.cfm</t>
  </si>
  <si>
    <t>**</t>
  </si>
  <si>
    <t xml:space="preserve">Nositelj projekta koji ima ili koji će do trenutka nastanka troška imati pravo na odbitak pretporeza po osnovi predmetnog ulaganja iz padajućeg izbornika biraju 0%. </t>
  </si>
  <si>
    <t>***</t>
  </si>
  <si>
    <t>PDV je prihvatljiv trošak - Nositeljima projekta koji NISU i neće do trenutka nastanka troška biti obveznici PDV-a. Nositeljima projekta koji nisu i neće do trenutka nastanka troška biti upisani u registar obveznika PDV-a.</t>
  </si>
  <si>
    <t>PDV nije prihvatljiv trošak - Nositeljima projekta koji JESU obveznici PDV-a. Nositeljima projekta koji su upisani u registar obveznika PDV-a.</t>
  </si>
  <si>
    <t>U</t>
  </si>
  <si>
    <t>Datum:</t>
  </si>
  <si>
    <t>Ime i prezime odgovorne ili ovlaštene osobe Nositelja projekta - tiskano</t>
  </si>
  <si>
    <t>M.P.</t>
  </si>
  <si>
    <t>Pečat i potpis odgovorne ili ovlaštene osobe Nositelja projekta</t>
  </si>
  <si>
    <t>UKUPNI IZNOS NEPRIHVATLJIVIH/NEODOBRENIH IZDATAKA</t>
  </si>
  <si>
    <t>Stopa 
PDV-a ** 
(0%, 5%, 13%, 25%)</t>
  </si>
  <si>
    <t>PRORAČUN PROJEKTA</t>
  </si>
  <si>
    <t>Radni list "TI Proračun projekta" potrebno je ispuniti sa podacima o svim troškovima, prihvatljivim i neprihvatljivim, za koje se smatra da će nastati tijekom projekta.</t>
  </si>
  <si>
    <t>Ovaj prilog se sastoji od radnog lista "TI Proračun projekta".</t>
  </si>
  <si>
    <t xml:space="preserve">Tablica IV. Proračun projekta generira se iz podataka unesenih u Tablicu I., Tablicu II. i Tablicu III. Izuzev u retcima 5. naziva 'Prihvatljivi opći troškovi', 8. naziva 'Upisati tečaj' i 11. naziva 'Traženi iznos potpore', u navedenim recima korisnik upisuje podatke sukladno uputama iz tablice. </t>
  </si>
  <si>
    <t>Propisani izgled tablica ne smije se mijenjati, ali je moguće u Tablicama I., II. i III po potrebi dodavati nove retke, na način da se kopiraju postojeći retci.</t>
  </si>
  <si>
    <t>U radnom listu TI. Proračun projekta je potrebno unijeti naziv Nositelja projekta u za to predviđeno mjesto. Naziv Nositelja projekta mora biti istovjetan nazivu Nositelja projekta navedenom u  Prijavnom obrascu (Obrazac 1.A.).</t>
  </si>
  <si>
    <t>Podaci u ćelijama označenima sivom i plavom bojom se automatski izračunavaju na temelju podataka koje korisnik unosi u ćelije bijele boje i odabranih podataka u ćelijama plave boje.</t>
  </si>
  <si>
    <t>Radni list TI. Proračun projekta: Tablica I. Prihvatljivi troškovi - Izravni, Tablica II. Neprihvatljivi troškovi i Tablica III. Opći troškovi</t>
  </si>
  <si>
    <t>Stupac G:</t>
  </si>
  <si>
    <t xml:space="preserve">U stupcu G je potrebno upisati primjenjivu stopu PDV-a sukladno uputama u nastavku ovisno o tome da li Nositelj projekta je/nije obveznik PDV-a. </t>
  </si>
  <si>
    <t>U stupac F je potrebno unijeti cijenu bez PDV-a. U slučaju troškova izraženih na ponudi/predračunu u stranoj valuti, za izračun koristiti mjesečni tečaj utvrđen od Europske komisije za mjesec u kojemu se podnosi Prijava projekta. Web adresa za uvid u navedeni tečaj je: http://ec.europa.eu/budget/contracts_grants/info_contracts/inforeuro/index_en.cfm</t>
  </si>
  <si>
    <t xml:space="preserve">U stupcima H i I automatski se računa iznos troška i to u stupcu H iznos PDV-a i stupcu I iznos izdatka s PDV-a (ako je PDV prihvatljiv trošak). </t>
  </si>
  <si>
    <t xml:space="preserve">U stupcu J potrebno je iz padajućeg izbornika odabrati primjenjiv intenzitet javne potpore. </t>
  </si>
  <si>
    <t>Radni list TI. Proračun projekta: Tablica II. Neprihvatljivi troškovi</t>
  </si>
  <si>
    <r>
      <rPr>
        <u/>
        <sz val="10"/>
        <color rgb="FF000000"/>
        <rFont val="Arial Narrow"/>
        <family val="2"/>
        <charset val="238"/>
      </rPr>
      <t xml:space="preserve">Stupac G-Nositelji projekta koji JESU obveznici PDV-a: </t>
    </r>
    <r>
      <rPr>
        <sz val="10"/>
        <color rgb="FF000000"/>
        <rFont val="Arial Narrow"/>
        <family val="2"/>
        <charset val="238"/>
      </rPr>
      <t xml:space="preserve">
Nositelji projekta koji su upisani u registar obveznika PDV-a odnosno Nositelji projekata koji imaju ili koji će do trenutka nastanka troška imati pravo na odbitak pretporeza po osnovi predmetnog ulaganja upisuju </t>
    </r>
    <r>
      <rPr>
        <b/>
        <sz val="10"/>
        <color rgb="FF000000"/>
        <rFont val="Arial Narrow"/>
        <family val="2"/>
        <charset val="238"/>
      </rPr>
      <t>0%</t>
    </r>
    <r>
      <rPr>
        <sz val="10"/>
        <color rgb="FF000000"/>
        <rFont val="Arial Narrow"/>
        <family val="2"/>
        <charset val="238"/>
      </rPr>
      <t xml:space="preserve">. </t>
    </r>
  </si>
  <si>
    <r>
      <rPr>
        <u/>
        <sz val="10"/>
        <color rgb="FF000000"/>
        <rFont val="Arial Narrow"/>
        <family val="2"/>
        <charset val="238"/>
      </rPr>
      <t xml:space="preserve">Stupac G-Nositelji projekta koji NISU obveznici PDV-a: </t>
    </r>
    <r>
      <rPr>
        <sz val="10"/>
        <color rgb="FF000000"/>
        <rFont val="Arial Narrow"/>
        <family val="2"/>
        <charset val="238"/>
      </rPr>
      <t xml:space="preserve">
Nositelji projekta koji nisu i neće do trenutka nastanka troška biti upisani u registar obveznika PDV-a stupac G ispunjavaju primjenjivom stopom PDV-a navedenoj na ponudi/računu/predračunu </t>
    </r>
    <r>
      <rPr>
        <b/>
        <sz val="10"/>
        <color rgb="FF000000"/>
        <rFont val="Arial Narrow"/>
        <family val="2"/>
        <charset val="238"/>
      </rPr>
      <t xml:space="preserve">(0%, 5%, 13%, 25% </t>
    </r>
    <r>
      <rPr>
        <sz val="10"/>
        <color rgb="FF000000"/>
        <rFont val="Arial Narrow"/>
        <family val="2"/>
        <charset val="238"/>
      </rPr>
      <t>ili drugo</t>
    </r>
    <r>
      <rPr>
        <b/>
        <sz val="10"/>
        <color rgb="FF000000"/>
        <rFont val="Arial Narrow"/>
        <family val="2"/>
        <charset val="238"/>
      </rPr>
      <t>)</t>
    </r>
    <r>
      <rPr>
        <sz val="10"/>
        <color rgb="FF000000"/>
        <rFont val="Arial Narrow"/>
        <family val="2"/>
        <charset val="238"/>
      </rPr>
      <t xml:space="preserve"> s obzirom da im je PDV prihvatljiv trošak. Nositelji projekta kojima je PDV prihvatljiv trošak su korisnici koji nemaju i neće do trenutka nastanka troška imati pravo na odbitak pretporeza po osnovi predmetnog ulaganja odnosno Nositelji projekata koji nisu i neće do trenutka nastanka troška biti obveznici PDV-a.</t>
    </r>
  </si>
  <si>
    <t>Radni list TI. Proračun projekta: Tablica III. Opći troškovi</t>
  </si>
  <si>
    <t>U ovu tabllicu unose se Opći troškovi. U okviru općih troškova prihvatljive su sljedeće vrste troškova: troškovi pripreme dokumentacije za FLAG-natječaj (konzultantske usluge za pripremu prijave projekta i Zahtjeva za isplatu) te troškovi pripreme dokumentacije i provedbe postupka nabave.</t>
  </si>
  <si>
    <t>Tablica IV. Proračun projekta</t>
  </si>
  <si>
    <t>Primjedba/ Napomena</t>
  </si>
  <si>
    <t>PODMJERA 1.1.1. ULAGANJE U JAČANJE KONKURENTNOSTI MIKRO, MALIH I SREDNJIH PODUZEĆA U SEKTORU RIBARSTVA I POVEZANIH AKTIVNOSTI</t>
  </si>
  <si>
    <t>Natječaj za dodjelu potpore projektima u okviru Podmjere 1.1.1.
"Ulaganje u jačanje konkurentnosti mikro, malih i srednjih poduzeća u sektoru ribarstva i povezanih aktivnosti"
 iz LRSR FLAG-a Pinna nobilis</t>
  </si>
  <si>
    <t>Korisnik (nositelj projekta) radni list ovjerava vlastoručnim potpisom i pečatom (ako je primjenjivo), a čime potvrđuje da su podaci za ukupan projekt istiniti i točni te da se odnose na pripadajući Prijavni obrazac FLAG-natječaja za dodjelu potpore u okviru Podmjere 1.1.1. Ulaganje u jačanje konkurentnosti mikro, malih i srednjih poduzeća u sektoru ribarstva i povezanih aktivnosti.</t>
  </si>
  <si>
    <t>Ukupno opći troškovi-Sufinancirani iz javne potpore (Tablica III. Opći troškovi stupac K)</t>
  </si>
  <si>
    <t>I.a)  Lista ostalih ulaganja i prihvatljivih troškova pod oznakama troška 1., 2., 3., 4., 5., 6., 7.1., 7.2., 7.3., 7.4. i 9.</t>
  </si>
  <si>
    <t xml:space="preserve">I.b)  Lista troškova za ulaganja i prihvatljive troškove pod oznakom troška 8. Nabava informacijsko-komunikacijskih alata i opreme (pod oznakama 8.1., 8.2., 8.3. i 8.4.). </t>
  </si>
  <si>
    <t>Intenzitet javne potpore</t>
  </si>
  <si>
    <t>UKUPNI TROŠKOVI - IZRAVNI TROŠKOVI, NEPRIHVATLJIVI TROŠKOVI I OPĆI TROŠKOVI</t>
  </si>
  <si>
    <t>Ako projekt obuhvaća ulaganja koje dovode do primjene različitog intenziteta javne potpore, opći troškovi priznaju se u razmjernom iznosu za svaku vrstu ulaganja</t>
  </si>
  <si>
    <r>
      <t xml:space="preserve">Najniža vrijednost potpore 1.000,00 EUR po nositelju projekta.* </t>
    </r>
    <r>
      <rPr>
        <sz val="12"/>
        <color theme="1"/>
        <rFont val="Arial Narrow"/>
        <family val="2"/>
        <charset val="238"/>
      </rPr>
      <t xml:space="preserve">U slučaju da je ukupni iznos prihvatljivih troškova, nakon primjene intenziteta (redak 8.), manji od 1.000,00 EUR u protuvrijednosti u HRK - projekt/operacija nije prihvatljiv/a. </t>
    </r>
  </si>
  <si>
    <t>Osnovni intenzitet potpore</t>
  </si>
  <si>
    <t>Udio potpore u prihvatljivim troškovima u slučaju ulaganja u ribarsko plovilo u segmentu malog priobalnog ribolova</t>
  </si>
  <si>
    <t>Udio potpore u prihvatljivim troškovima u slučaju ulaganja koje ima inovativne značajke.</t>
  </si>
  <si>
    <t>Stopa PDV-a ** 
(0%, 5%, 13%, 25% ili drugo)</t>
  </si>
  <si>
    <r>
      <t>U s</t>
    </r>
    <r>
      <rPr>
        <sz val="10"/>
        <rFont val="Arial Narrow"/>
        <family val="2"/>
        <charset val="238"/>
      </rPr>
      <t>tupac E</t>
    </r>
    <r>
      <rPr>
        <sz val="10"/>
        <color rgb="FF000000"/>
        <rFont val="Arial Narrow"/>
        <family val="2"/>
        <charset val="238"/>
      </rPr>
      <t xml:space="preserve"> je potrebno upisati oznaku aktivnosti (elementa) projekta iz tablice 4.8. </t>
    </r>
    <r>
      <rPr>
        <sz val="10"/>
        <rFont val="Arial Narrow"/>
        <family val="2"/>
        <charset val="238"/>
      </rPr>
      <t>Prijavnog obrasca, a na koju se trošak odnosi (npr. PM, V, A1, A2, A1.1.)</t>
    </r>
  </si>
  <si>
    <t>Neodobreni prihvatljivi troškovi</t>
  </si>
  <si>
    <t>Izravni troškovi i opći troškovi -financirani iz vlastitih sredstava (tablica I.a, I.b i III.)</t>
  </si>
  <si>
    <t>Neodobreni troškovi (automatski se izračunavaju: redak 6. + redak 12.)</t>
  </si>
  <si>
    <t>Ukupno neprihvatljivi troškovi projekta - vlastita sredtsva (13.+14.+15.)</t>
  </si>
  <si>
    <t xml:space="preserve">Sadtavni dio radnog lista "TI Proračun projekta" su Tablica I. Prihvatljivi troškovi - Izravni (I.a i I.b), Tablica II. Neprihvatljivi troškovi i Tablica III. Opći troškovi te Tablica IV. Proračun projekta.  </t>
  </si>
  <si>
    <t>Korisnik podatke unosi u ćelije označene bijelom bojom, dok u ćelijama označene plavom bojom (Tablica I. - I.a i I.b) korisnik unosi podatke iz padajućeg izbornika.</t>
  </si>
  <si>
    <t>U stupcima K i L u Tablici I. (I.a, I.B) i stupcima J i K (Tablica III.) se automatski izračunava iznos projekta sufinanciran iz javnog izvora i iznos projekta sufinanciran vlastitim sredstvima.</t>
  </si>
  <si>
    <r>
      <t xml:space="preserve">Prihvatljivi opći troškovi. </t>
    </r>
    <r>
      <rPr>
        <sz val="12"/>
        <color rgb="FF000000"/>
        <rFont val="Arial Narrow"/>
        <family val="2"/>
        <charset val="238"/>
      </rPr>
      <t xml:space="preserve">Iznos ne smije biti veći od iznosa iz retka 3. U slučaju da je ukupni iznos općih troškova iz retka 4. jednak ili veći iznosu iz retka 3. upisati iznos iz retka 3. U slučaju da je iznos iz retka 4. manji od iznosa iz retka 3. upisati iznos iz retka 4. </t>
    </r>
  </si>
  <si>
    <t>Najviša vrijednost potpore 30.000,00 EUR po nositelju projekta.*</t>
  </si>
  <si>
    <t>21.</t>
  </si>
  <si>
    <t xml:space="preserve">Prihvatljivi troškovi projekta (u ukupnoj vrijednosti) </t>
  </si>
  <si>
    <r>
      <t>Prihvatljivi troškovi projekta (</t>
    </r>
    <r>
      <rPr>
        <sz val="12"/>
        <color rgb="FF000000"/>
        <rFont val="Arial Narrow"/>
        <family val="2"/>
        <charset val="238"/>
      </rPr>
      <t>Ukupan iznos prihvatljivih troškova projekta nakon primjene intenziteta i jedinstvene stope od 12%)</t>
    </r>
  </si>
  <si>
    <r>
      <t xml:space="preserve">Traženi iznos potpore: </t>
    </r>
    <r>
      <rPr>
        <sz val="12"/>
        <color rgb="FF000000"/>
        <rFont val="Arial Narrow"/>
        <family val="2"/>
        <charset val="238"/>
      </rPr>
      <t>Maksimalni iznos javne potpore iznosi 30.000,00 EUR u protuvrijednosti u HRK. U slučaju da ukupni iznos prihvatljivih troškova nakon primjene intenziteta (redak 7.),  jednak ili veći od maksimalnog iznosa javne potpore propisan FLAG natječajem (redak 10.) upisati najviši iznos potpore po nositelju projekta, tj. 30.000,00 EUR* u protuvrijednosti u HRK (u redak 11.). U slučaju da je ukupan iznos javne potpore, nakon primjene intenziteta (redak 7.), ne prelazi maksimalni iznos potpore propisan FLAG natječajem - upisati iznos iz retka 7.</t>
    </r>
  </si>
  <si>
    <t xml:space="preserve"> Podmjera 1.1.1. Ulaganje u jačanje konkurentnosti mikro, malih i srednjih poduzeća u sektoru ribarstva i povezanih aktivnosti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</si>
</sst>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kn&quot;"/>
    <numFmt numFmtId="166" formatCode="#,##0.000000"/>
    <numFmt numFmtId="167" formatCode="[$-F800]dddd\,\ mmmm\ dd\,\ yyyy"/>
  </numFmts>
  <fonts count="25" x14ac:knownFonts="1">
    <font>
      <sz val="11"/>
      <color theme="1"/>
      <name val="Calibri"/>
      <family val="2"/>
      <charset val="238"/>
      <scheme val="minor"/>
    </font>
    <font>
      <sz val="11"/>
      <color theme="1"/>
      <name val="Calibri"/>
      <family val="2"/>
      <charset val="238"/>
      <scheme val="minor"/>
    </font>
    <font>
      <sz val="16"/>
      <name val="Calibri"/>
      <family val="2"/>
      <charset val="238"/>
      <scheme val="minor"/>
    </font>
    <font>
      <sz val="8"/>
      <name val="Arial"/>
      <family val="2"/>
      <charset val="238"/>
    </font>
    <font>
      <sz val="16"/>
      <name val="Arial Narrow"/>
      <family val="2"/>
      <charset val="238"/>
    </font>
    <font>
      <sz val="18"/>
      <name val="Arial Narrow"/>
      <family val="2"/>
      <charset val="238"/>
    </font>
    <font>
      <sz val="14"/>
      <name val="Arial Narrow"/>
      <family val="2"/>
      <charset val="238"/>
    </font>
    <font>
      <b/>
      <sz val="10"/>
      <color theme="1"/>
      <name val="Arial Narrow"/>
      <family val="2"/>
      <charset val="238"/>
    </font>
    <font>
      <sz val="10"/>
      <color theme="1"/>
      <name val="Arial Narrow"/>
      <family val="2"/>
      <charset val="238"/>
    </font>
    <font>
      <sz val="10"/>
      <color rgb="FF000000"/>
      <name val="Arial Narrow"/>
      <family val="2"/>
      <charset val="238"/>
    </font>
    <font>
      <sz val="10"/>
      <name val="Arial Narrow"/>
      <family val="2"/>
      <charset val="238"/>
    </font>
    <font>
      <b/>
      <sz val="10"/>
      <color rgb="FF000000"/>
      <name val="Arial Narrow"/>
      <family val="2"/>
      <charset val="238"/>
    </font>
    <font>
      <b/>
      <sz val="14"/>
      <name val="Arial Narrow"/>
      <family val="2"/>
      <charset val="238"/>
    </font>
    <font>
      <b/>
      <sz val="10"/>
      <name val="Arial Narrow"/>
      <family val="2"/>
      <charset val="238"/>
    </font>
    <font>
      <b/>
      <sz val="12"/>
      <color rgb="FF000000"/>
      <name val="Arial Narrow"/>
      <family val="2"/>
      <charset val="238"/>
    </font>
    <font>
      <sz val="12"/>
      <color rgb="FF000000"/>
      <name val="Arial Narrow"/>
      <family val="2"/>
      <charset val="238"/>
    </font>
    <font>
      <b/>
      <sz val="12"/>
      <name val="Arial Narrow"/>
      <family val="2"/>
      <charset val="238"/>
    </font>
    <font>
      <sz val="12"/>
      <name val="Arial Narrow"/>
      <family val="2"/>
      <charset val="238"/>
    </font>
    <font>
      <sz val="11.5"/>
      <name val="Arial Narrow"/>
      <family val="2"/>
      <charset val="238"/>
    </font>
    <font>
      <b/>
      <sz val="12"/>
      <color theme="1"/>
      <name val="Arial Narrow"/>
      <family val="2"/>
      <charset val="238"/>
    </font>
    <font>
      <sz val="12"/>
      <color theme="1"/>
      <name val="Arial Narrow"/>
      <family val="2"/>
      <charset val="238"/>
    </font>
    <font>
      <u/>
      <sz val="10"/>
      <color rgb="FF000000"/>
      <name val="Arial Narrow"/>
      <family val="2"/>
      <charset val="238"/>
    </font>
    <font>
      <b/>
      <sz val="14"/>
      <color rgb="FF000000"/>
      <name val="Arial Narrow"/>
      <family val="2"/>
      <charset val="238"/>
    </font>
    <font>
      <b/>
      <sz val="14"/>
      <color theme="1"/>
      <name val="Arial Narrow"/>
      <family val="2"/>
      <charset val="238"/>
    </font>
    <font>
      <sz val="14"/>
      <color theme="1"/>
      <name val="Arial Narrow"/>
      <family val="2"/>
      <charset val="238"/>
    </font>
  </fonts>
  <fills count="9">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16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justify" vertical="center"/>
    </xf>
    <xf numFmtId="0" fontId="12" fillId="0" borderId="0" xfId="0" applyFont="1"/>
    <xf numFmtId="0" fontId="6" fillId="0" borderId="0" xfId="0" applyFont="1"/>
    <xf numFmtId="0" fontId="6" fillId="0" borderId="0" xfId="0" applyFont="1" applyAlignment="1">
      <alignment wrapText="1"/>
    </xf>
    <xf numFmtId="0" fontId="10" fillId="0" borderId="0" xfId="0" applyFont="1"/>
    <xf numFmtId="9" fontId="10" fillId="0" borderId="0" xfId="1" applyFont="1"/>
    <xf numFmtId="0" fontId="10" fillId="0" borderId="0" xfId="0" applyFont="1" applyAlignment="1">
      <alignment wrapText="1"/>
    </xf>
    <xf numFmtId="0" fontId="12" fillId="0" borderId="0" xfId="0" applyFont="1" applyAlignment="1">
      <alignment wrapText="1"/>
    </xf>
    <xf numFmtId="0" fontId="6" fillId="0" borderId="0" xfId="0" applyFont="1" applyAlignment="1">
      <alignment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9" fontId="13" fillId="5" borderId="1" xfId="1" applyFont="1" applyFill="1" applyBorder="1" applyAlignment="1">
      <alignment horizontal="center" vertical="center" wrapText="1"/>
    </xf>
    <xf numFmtId="0" fontId="10" fillId="0" borderId="1" xfId="0" applyFont="1" applyBorder="1"/>
    <xf numFmtId="4" fontId="10" fillId="0" borderId="1" xfId="0" applyNumberFormat="1" applyFont="1" applyBorder="1"/>
    <xf numFmtId="4" fontId="10" fillId="4" borderId="1" xfId="0" applyNumberFormat="1" applyFont="1" applyFill="1" applyBorder="1"/>
    <xf numFmtId="4" fontId="13" fillId="4" borderId="1" xfId="0" applyNumberFormat="1" applyFont="1" applyFill="1" applyBorder="1"/>
    <xf numFmtId="4" fontId="13" fillId="0" borderId="0" xfId="0" applyNumberFormat="1" applyFont="1"/>
    <xf numFmtId="4" fontId="13" fillId="0" borderId="0" xfId="0" applyNumberFormat="1" applyFont="1" applyAlignment="1">
      <alignment horizontal="right"/>
    </xf>
    <xf numFmtId="0" fontId="10" fillId="0" borderId="3" xfId="0" applyFont="1" applyBorder="1"/>
    <xf numFmtId="4" fontId="10" fillId="0" borderId="4" xfId="0" applyNumberFormat="1" applyFont="1" applyBorder="1"/>
    <xf numFmtId="0" fontId="10" fillId="0" borderId="5" xfId="0" applyFont="1" applyBorder="1"/>
    <xf numFmtId="4" fontId="13" fillId="7" borderId="5" xfId="0" applyNumberFormat="1" applyFont="1" applyFill="1" applyBorder="1" applyAlignment="1">
      <alignment horizontal="right"/>
    </xf>
    <xf numFmtId="0" fontId="13" fillId="0" borderId="6" xfId="0" applyFont="1" applyBorder="1"/>
    <xf numFmtId="0" fontId="13" fillId="0" borderId="5" xfId="0" applyFont="1" applyBorder="1" applyAlignment="1">
      <alignment horizontal="right"/>
    </xf>
    <xf numFmtId="0" fontId="14" fillId="4" borderId="1" xfId="2" applyFont="1" applyFill="1" applyBorder="1" applyAlignment="1">
      <alignment horizontal="center" vertical="center" wrapText="1"/>
    </xf>
    <xf numFmtId="0" fontId="14" fillId="4" borderId="6" xfId="2" applyFont="1" applyFill="1" applyBorder="1" applyAlignment="1">
      <alignment vertical="center"/>
    </xf>
    <xf numFmtId="0" fontId="14" fillId="4" borderId="1" xfId="2" applyFont="1" applyFill="1" applyBorder="1" applyAlignment="1">
      <alignment horizontal="center" vertical="center"/>
    </xf>
    <xf numFmtId="0" fontId="16" fillId="4" borderId="1" xfId="0" applyFont="1" applyFill="1" applyBorder="1" applyAlignment="1">
      <alignment horizontal="center" vertical="center"/>
    </xf>
    <xf numFmtId="0" fontId="17" fillId="4" borderId="6" xfId="0" applyFont="1" applyFill="1" applyBorder="1" applyAlignment="1">
      <alignment vertical="center"/>
    </xf>
    <xf numFmtId="0" fontId="14" fillId="4" borderId="6" xfId="2" applyFont="1" applyFill="1" applyBorder="1" applyAlignment="1">
      <alignment vertical="center" wrapText="1"/>
    </xf>
    <xf numFmtId="0" fontId="1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right"/>
    </xf>
    <xf numFmtId="0" fontId="10" fillId="0" borderId="0" xfId="0" applyFont="1" applyAlignment="1">
      <alignment horizontal="right"/>
    </xf>
    <xf numFmtId="0" fontId="6" fillId="0" borderId="0" xfId="0" applyFont="1" applyAlignment="1">
      <alignment horizontal="right"/>
    </xf>
    <xf numFmtId="0" fontId="6" fillId="0" borderId="7" xfId="0" applyFont="1" applyBorder="1" applyAlignment="1">
      <alignment wrapText="1"/>
    </xf>
    <xf numFmtId="0" fontId="10" fillId="0" borderId="7" xfId="0" applyFont="1" applyBorder="1"/>
    <xf numFmtId="167" fontId="10" fillId="0" borderId="7" xfId="0" applyNumberFormat="1" applyFont="1" applyBorder="1"/>
    <xf numFmtId="167" fontId="6" fillId="0" borderId="7" xfId="0" applyNumberFormat="1" applyFont="1" applyBorder="1"/>
    <xf numFmtId="0" fontId="10" fillId="0" borderId="0" xfId="0" applyFont="1" applyAlignment="1">
      <alignment horizontal="center" wrapText="1"/>
    </xf>
    <xf numFmtId="0" fontId="6" fillId="0" borderId="7" xfId="0" applyFont="1" applyBorder="1"/>
    <xf numFmtId="0" fontId="19" fillId="4" borderId="1" xfId="2" applyFont="1" applyFill="1" applyBorder="1" applyAlignment="1">
      <alignment vertical="center" wrapText="1"/>
    </xf>
    <xf numFmtId="0" fontId="0" fillId="0" borderId="0" xfId="0" applyFill="1" applyBorder="1"/>
    <xf numFmtId="0" fontId="19" fillId="0" borderId="0" xfId="2"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vertical="top"/>
    </xf>
    <xf numFmtId="0" fontId="19" fillId="4" borderId="6" xfId="0" applyFont="1" applyFill="1" applyBorder="1" applyAlignment="1">
      <alignment vertical="top" wrapText="1"/>
    </xf>
    <xf numFmtId="0" fontId="13" fillId="4" borderId="1" xfId="0" applyFont="1" applyFill="1" applyBorder="1" applyAlignment="1">
      <alignment vertical="center" wrapText="1"/>
    </xf>
    <xf numFmtId="0" fontId="10" fillId="4" borderId="1" xfId="0" applyFont="1" applyFill="1" applyBorder="1"/>
    <xf numFmtId="4" fontId="13" fillId="4" borderId="1" xfId="0" applyNumberFormat="1" applyFont="1" applyFill="1" applyBorder="1" applyAlignment="1">
      <alignment horizontal="right"/>
    </xf>
    <xf numFmtId="4" fontId="13" fillId="4" borderId="1" xfId="0" applyNumberFormat="1" applyFont="1" applyFill="1" applyBorder="1" applyAlignment="1">
      <alignment wrapText="1"/>
    </xf>
    <xf numFmtId="0" fontId="13" fillId="4" borderId="1" xfId="0" applyFont="1" applyFill="1" applyBorder="1" applyAlignment="1">
      <alignment horizontal="center" vertical="center" wrapText="1"/>
    </xf>
    <xf numFmtId="0" fontId="14" fillId="8" borderId="1" xfId="2" applyFont="1" applyFill="1" applyBorder="1" applyAlignment="1">
      <alignment horizontal="center" vertical="center" wrapText="1"/>
    </xf>
    <xf numFmtId="0" fontId="14" fillId="8" borderId="6" xfId="2" applyFont="1" applyFill="1" applyBorder="1" applyAlignment="1">
      <alignment vertical="center"/>
    </xf>
    <xf numFmtId="0" fontId="14" fillId="8" borderId="1" xfId="2" applyFont="1" applyFill="1" applyBorder="1" applyAlignment="1">
      <alignment horizontal="center" vertical="center"/>
    </xf>
    <xf numFmtId="0" fontId="14" fillId="8" borderId="6" xfId="2" applyFont="1" applyFill="1" applyBorder="1" applyAlignment="1">
      <alignment vertical="center" wrapText="1"/>
    </xf>
    <xf numFmtId="0" fontId="6" fillId="0" borderId="0" xfId="0" applyFont="1" applyAlignment="1">
      <alignment horizontal="center" vertical="center"/>
    </xf>
    <xf numFmtId="0" fontId="14" fillId="8" borderId="6" xfId="2" applyFont="1" applyFill="1" applyBorder="1" applyAlignment="1">
      <alignment horizontal="center" vertical="center"/>
    </xf>
    <xf numFmtId="0" fontId="14" fillId="4" borderId="6" xfId="2" applyFont="1" applyFill="1" applyBorder="1" applyAlignment="1">
      <alignment horizontal="center" vertical="center"/>
    </xf>
    <xf numFmtId="0" fontId="6" fillId="0" borderId="0" xfId="0" applyFont="1" applyAlignment="1">
      <alignment horizontal="center"/>
    </xf>
    <xf numFmtId="0" fontId="10" fillId="0" borderId="0" xfId="0" applyFont="1" applyFill="1" applyBorder="1"/>
    <xf numFmtId="4" fontId="13" fillId="0" borderId="0" xfId="0" applyNumberFormat="1" applyFont="1" applyFill="1" applyBorder="1"/>
    <xf numFmtId="4" fontId="13" fillId="0" borderId="0" xfId="0" applyNumberFormat="1" applyFont="1" applyFill="1" applyBorder="1" applyAlignment="1">
      <alignment horizontal="right"/>
    </xf>
    <xf numFmtId="4" fontId="10" fillId="0" borderId="0" xfId="0" applyNumberFormat="1" applyFont="1" applyFill="1" applyBorder="1"/>
    <xf numFmtId="0" fontId="0" fillId="0" borderId="0" xfId="0" applyFill="1"/>
    <xf numFmtId="0" fontId="10" fillId="0" borderId="0" xfId="0" applyFont="1" applyFill="1"/>
    <xf numFmtId="9" fontId="10" fillId="6" borderId="5" xfId="1" applyFont="1" applyFill="1" applyBorder="1" applyAlignment="1">
      <alignment horizontal="center"/>
    </xf>
    <xf numFmtId="165" fontId="22" fillId="8" borderId="1" xfId="2" applyNumberFormat="1" applyFont="1" applyFill="1" applyBorder="1" applyAlignment="1">
      <alignment horizontal="right" vertical="center" wrapText="1"/>
    </xf>
    <xf numFmtId="0" fontId="22" fillId="4" borderId="1" xfId="2" applyFont="1" applyFill="1" applyBorder="1" applyAlignment="1">
      <alignment horizontal="right" vertical="center" wrapText="1"/>
    </xf>
    <xf numFmtId="165" fontId="22" fillId="4" borderId="1" xfId="2"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5" fontId="23" fillId="4" borderId="1" xfId="0" applyNumberFormat="1" applyFont="1" applyFill="1" applyBorder="1" applyAlignment="1">
      <alignment horizontal="right" vertical="center" wrapText="1"/>
    </xf>
    <xf numFmtId="165" fontId="22" fillId="0" borderId="1" xfId="2" applyNumberFormat="1" applyFont="1" applyFill="1" applyBorder="1" applyAlignment="1">
      <alignment horizontal="right" vertical="center" wrapText="1"/>
    </xf>
    <xf numFmtId="0" fontId="22" fillId="4" borderId="1" xfId="2" applyFont="1" applyFill="1" applyBorder="1" applyAlignment="1">
      <alignment horizontal="center" vertical="center" wrapText="1"/>
    </xf>
    <xf numFmtId="9" fontId="22" fillId="4" borderId="1" xfId="1" applyFont="1" applyFill="1" applyBorder="1" applyAlignment="1">
      <alignment horizontal="center" vertical="center" wrapText="1"/>
    </xf>
    <xf numFmtId="0" fontId="10" fillId="0" borderId="0" xfId="0" applyFont="1" applyBorder="1"/>
    <xf numFmtId="0" fontId="10" fillId="0" borderId="0" xfId="0" applyFont="1" applyBorder="1" applyAlignment="1">
      <alignment horizontal="right"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9" fontId="9" fillId="0" borderId="1" xfId="0" applyNumberFormat="1" applyFont="1" applyBorder="1" applyAlignment="1">
      <alignment horizontal="right" vertical="center" wrapText="1"/>
    </xf>
    <xf numFmtId="0" fontId="10" fillId="0" borderId="0" xfId="0" applyFont="1" applyAlignment="1">
      <alignment horizontal="center"/>
    </xf>
    <xf numFmtId="164" fontId="10" fillId="0" borderId="1" xfId="0" applyNumberFormat="1" applyFont="1" applyFill="1" applyBorder="1" applyAlignment="1">
      <alignment horizontal="center"/>
    </xf>
    <xf numFmtId="4" fontId="13" fillId="7" borderId="5" xfId="0" applyNumberFormat="1" applyFont="1" applyFill="1" applyBorder="1" applyAlignment="1">
      <alignment horizontal="center"/>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164" fontId="10" fillId="0" borderId="4" xfId="0" applyNumberFormat="1" applyFont="1" applyFill="1" applyBorder="1" applyAlignment="1">
      <alignment horizontal="center"/>
    </xf>
    <xf numFmtId="0" fontId="17" fillId="4" borderId="6" xfId="0" applyFont="1" applyFill="1" applyBorder="1" applyAlignment="1">
      <alignment horizontal="center" vertical="center"/>
    </xf>
    <xf numFmtId="0" fontId="19" fillId="4" borderId="6" xfId="0" applyFont="1" applyFill="1" applyBorder="1" applyAlignment="1">
      <alignment horizontal="center" vertical="top" wrapText="1"/>
    </xf>
    <xf numFmtId="0" fontId="14" fillId="8" borderId="6"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0" fillId="0" borderId="0" xfId="0" applyAlignment="1">
      <alignment horizontal="center"/>
    </xf>
    <xf numFmtId="0" fontId="10" fillId="0" borderId="7" xfId="0" applyFont="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horizontal="right"/>
    </xf>
    <xf numFmtId="0" fontId="14" fillId="4" borderId="6" xfId="2"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4" fillId="8" borderId="2"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5" xfId="2" applyFont="1" applyFill="1" applyBorder="1" applyAlignment="1">
      <alignment horizontal="left" vertical="center" wrapText="1"/>
    </xf>
    <xf numFmtId="0" fontId="14" fillId="8" borderId="2" xfId="2" applyFont="1" applyFill="1" applyBorder="1" applyAlignment="1">
      <alignment horizontal="center" vertical="center"/>
    </xf>
    <xf numFmtId="0" fontId="14" fillId="8" borderId="6" xfId="2" applyFont="1" applyFill="1" applyBorder="1" applyAlignment="1">
      <alignment horizontal="center" vertical="center"/>
    </xf>
    <xf numFmtId="0" fontId="14" fillId="8" borderId="5" xfId="2" applyFont="1" applyFill="1" applyBorder="1" applyAlignment="1">
      <alignment horizontal="center" vertical="center"/>
    </xf>
    <xf numFmtId="0" fontId="23" fillId="4" borderId="2" xfId="2" applyFont="1" applyFill="1" applyBorder="1" applyAlignment="1">
      <alignment horizontal="center" vertical="center"/>
    </xf>
    <xf numFmtId="0" fontId="23" fillId="4" borderId="6" xfId="2" applyFont="1" applyFill="1" applyBorder="1" applyAlignment="1">
      <alignment horizontal="center" vertical="center"/>
    </xf>
    <xf numFmtId="0" fontId="23" fillId="4" borderId="5" xfId="2"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3" fillId="0" borderId="1" xfId="0" applyFont="1" applyBorder="1" applyAlignment="1">
      <alignment horizontal="center" vertical="center" wrapText="1"/>
    </xf>
    <xf numFmtId="0" fontId="10" fillId="0" borderId="1" xfId="0" applyFont="1" applyBorder="1" applyAlignment="1">
      <alignment horizontal="center"/>
    </xf>
    <xf numFmtId="4" fontId="13" fillId="7" borderId="23" xfId="0" applyNumberFormat="1" applyFont="1" applyFill="1" applyBorder="1" applyAlignment="1">
      <alignment horizontal="center"/>
    </xf>
    <xf numFmtId="4" fontId="13" fillId="7" borderId="0" xfId="0" applyNumberFormat="1" applyFont="1" applyFill="1" applyBorder="1" applyAlignment="1">
      <alignment horizontal="center"/>
    </xf>
    <xf numFmtId="0" fontId="14" fillId="4" borderId="2" xfId="2" applyFont="1" applyFill="1" applyBorder="1" applyAlignment="1">
      <alignment horizontal="center" vertical="center"/>
    </xf>
    <xf numFmtId="0" fontId="14" fillId="4" borderId="6" xfId="2" applyFont="1" applyFill="1" applyBorder="1" applyAlignment="1">
      <alignment horizontal="center" vertical="center"/>
    </xf>
    <xf numFmtId="0" fontId="14" fillId="4" borderId="5" xfId="2"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9" fillId="8" borderId="2" xfId="2" applyFont="1" applyFill="1" applyBorder="1" applyAlignment="1">
      <alignment horizontal="center" vertical="center"/>
    </xf>
    <xf numFmtId="0" fontId="19" fillId="8" borderId="6" xfId="2" applyFont="1" applyFill="1" applyBorder="1" applyAlignment="1">
      <alignment horizontal="center" vertical="center"/>
    </xf>
    <xf numFmtId="0" fontId="19" fillId="8" borderId="5" xfId="2" applyFont="1" applyFill="1" applyBorder="1" applyAlignment="1">
      <alignment horizontal="center" vertical="center"/>
    </xf>
    <xf numFmtId="0" fontId="14" fillId="4" borderId="6" xfId="2" applyFont="1" applyFill="1" applyBorder="1" applyAlignment="1">
      <alignment vertical="center"/>
    </xf>
    <xf numFmtId="0" fontId="0" fillId="0" borderId="0" xfId="0"/>
    <xf numFmtId="0" fontId="14" fillId="4" borderId="6" xfId="2" applyFont="1" applyFill="1" applyBorder="1" applyAlignment="1">
      <alignment vertical="center"/>
    </xf>
    <xf numFmtId="9" fontId="22" fillId="4" borderId="1" xfId="1" applyFont="1" applyFill="1" applyBorder="1" applyAlignment="1">
      <alignment horizontal="center" vertical="center" wrapText="1"/>
    </xf>
    <xf numFmtId="0" fontId="0" fillId="0" borderId="0" xfId="0" applyAlignment="1">
      <alignment horizontal="center"/>
    </xf>
    <xf numFmtId="0" fontId="24" fillId="0" borderId="0" xfId="0" applyFont="1"/>
  </cellXfs>
  <cellStyles count="3">
    <cellStyle name="Normalno" xfId="0" builtinId="0"/>
    <cellStyle name="Normalno 2" xfId="2" xr:uid="{457B467B-23F3-415F-946B-7FFFEDF63149}"/>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52181</xdr:colOff>
      <xdr:row>0</xdr:row>
      <xdr:rowOff>219075</xdr:rowOff>
    </xdr:from>
    <xdr:to>
      <xdr:col>2</xdr:col>
      <xdr:colOff>61706</xdr:colOff>
      <xdr:row>2</xdr:row>
      <xdr:rowOff>123826</xdr:rowOff>
    </xdr:to>
    <xdr:pic>
      <xdr:nvPicPr>
        <xdr:cNvPr id="2" name="Picture 1">
          <a:extLst>
            <a:ext uri="{FF2B5EF4-FFF2-40B4-BE49-F238E27FC236}">
              <a16:creationId xmlns:a16="http://schemas.microsoft.com/office/drawing/2014/main" id="{D67B8A62-6118-409D-A731-2198D8F5B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781" y="219075"/>
          <a:ext cx="619125" cy="438151"/>
        </a:xfrm>
        <a:prstGeom prst="rect">
          <a:avLst/>
        </a:prstGeom>
        <a:solidFill>
          <a:srgbClr val="FFFFFF"/>
        </a:solidFill>
      </xdr:spPr>
    </xdr:pic>
    <xdr:clientData/>
  </xdr:twoCellAnchor>
  <xdr:twoCellAnchor editAs="oneCell">
    <xdr:from>
      <xdr:col>2</xdr:col>
      <xdr:colOff>408333</xdr:colOff>
      <xdr:row>0</xdr:row>
      <xdr:rowOff>261730</xdr:rowOff>
    </xdr:from>
    <xdr:to>
      <xdr:col>4</xdr:col>
      <xdr:colOff>342487</xdr:colOff>
      <xdr:row>2</xdr:row>
      <xdr:rowOff>177662</xdr:rowOff>
    </xdr:to>
    <xdr:pic>
      <xdr:nvPicPr>
        <xdr:cNvPr id="3" name="Picture 2">
          <a:extLst>
            <a:ext uri="{FF2B5EF4-FFF2-40B4-BE49-F238E27FC236}">
              <a16:creationId xmlns:a16="http://schemas.microsoft.com/office/drawing/2014/main" id="{AEFBE1AC-1CA0-4BEF-BE06-066D266242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533" y="261730"/>
          <a:ext cx="1153354" cy="439807"/>
        </a:xfrm>
        <a:prstGeom prst="rect">
          <a:avLst/>
        </a:prstGeom>
        <a:noFill/>
        <a:ln>
          <a:noFill/>
        </a:ln>
      </xdr:spPr>
    </xdr:pic>
    <xdr:clientData/>
  </xdr:twoCellAnchor>
  <xdr:twoCellAnchor editAs="oneCell">
    <xdr:from>
      <xdr:col>5</xdr:col>
      <xdr:colOff>0</xdr:colOff>
      <xdr:row>1</xdr:row>
      <xdr:rowOff>24434</xdr:rowOff>
    </xdr:from>
    <xdr:to>
      <xdr:col>6</xdr:col>
      <xdr:colOff>171864</xdr:colOff>
      <xdr:row>2</xdr:row>
      <xdr:rowOff>168966</xdr:rowOff>
    </xdr:to>
    <xdr:pic>
      <xdr:nvPicPr>
        <xdr:cNvPr id="4" name="Picture 3">
          <a:extLst>
            <a:ext uri="{FF2B5EF4-FFF2-40B4-BE49-F238E27FC236}">
              <a16:creationId xmlns:a16="http://schemas.microsoft.com/office/drawing/2014/main" id="{2BBC89D1-016E-4A27-BC7A-E993690A8BF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0" y="291134"/>
          <a:ext cx="781464" cy="411232"/>
        </a:xfrm>
        <a:prstGeom prst="rect">
          <a:avLst/>
        </a:prstGeom>
        <a:solidFill>
          <a:srgbClr val="FFFFFF"/>
        </a:solidFill>
        <a:ln>
          <a:noFill/>
        </a:ln>
      </xdr:spPr>
    </xdr:pic>
    <xdr:clientData/>
  </xdr:twoCellAnchor>
  <xdr:twoCellAnchor editAs="oneCell">
    <xdr:from>
      <xdr:col>12</xdr:col>
      <xdr:colOff>306455</xdr:colOff>
      <xdr:row>0</xdr:row>
      <xdr:rowOff>0</xdr:rowOff>
    </xdr:from>
    <xdr:to>
      <xdr:col>13</xdr:col>
      <xdr:colOff>607559</xdr:colOff>
      <xdr:row>6</xdr:row>
      <xdr:rowOff>28970</xdr:rowOff>
    </xdr:to>
    <xdr:pic>
      <xdr:nvPicPr>
        <xdr:cNvPr id="5" name="Slika 4">
          <a:extLst>
            <a:ext uri="{FF2B5EF4-FFF2-40B4-BE49-F238E27FC236}">
              <a16:creationId xmlns:a16="http://schemas.microsoft.com/office/drawing/2014/main" id="{C616B1F1-7CC7-41A1-9F5B-D9DA3DBA3814}"/>
            </a:ext>
          </a:extLst>
        </xdr:cNvPr>
        <xdr:cNvPicPr>
          <a:picLocks noChangeAspect="1"/>
        </xdr:cNvPicPr>
      </xdr:nvPicPr>
      <xdr:blipFill>
        <a:blip xmlns:r="http://schemas.openxmlformats.org/officeDocument/2006/relationships" r:embed="rId4"/>
        <a:stretch>
          <a:fillRect/>
        </a:stretch>
      </xdr:blipFill>
      <xdr:spPr>
        <a:xfrm>
          <a:off x="7621655" y="0"/>
          <a:ext cx="910704" cy="1552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78581</xdr:colOff>
      <xdr:row>0</xdr:row>
      <xdr:rowOff>100012</xdr:rowOff>
    </xdr:from>
    <xdr:to>
      <xdr:col>11</xdr:col>
      <xdr:colOff>962025</xdr:colOff>
      <xdr:row>6</xdr:row>
      <xdr:rowOff>215427</xdr:rowOff>
    </xdr:to>
    <xdr:pic>
      <xdr:nvPicPr>
        <xdr:cNvPr id="3" name="Slika 2">
          <a:extLst>
            <a:ext uri="{FF2B5EF4-FFF2-40B4-BE49-F238E27FC236}">
              <a16:creationId xmlns:a16="http://schemas.microsoft.com/office/drawing/2014/main" id="{2C208A90-BCD9-4C67-BACB-9422B81A8473}"/>
            </a:ext>
          </a:extLst>
        </xdr:cNvPr>
        <xdr:cNvPicPr>
          <a:picLocks noChangeAspect="1"/>
        </xdr:cNvPicPr>
      </xdr:nvPicPr>
      <xdr:blipFill>
        <a:blip xmlns:r="http://schemas.openxmlformats.org/officeDocument/2006/relationships" r:embed="rId1"/>
        <a:stretch>
          <a:fillRect/>
        </a:stretch>
      </xdr:blipFill>
      <xdr:spPr>
        <a:xfrm>
          <a:off x="12984956" y="100012"/>
          <a:ext cx="883444" cy="146796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31673-DFDC-4733-8749-2BBB1826E86F}">
  <dimension ref="B1:M17"/>
  <sheetViews>
    <sheetView workbookViewId="0">
      <selection activeCell="B10" sqref="B10:M13"/>
    </sheetView>
  </sheetViews>
  <sheetFormatPr defaultRowHeight="21" x14ac:dyDescent="0.25"/>
  <cols>
    <col min="1" max="16384" width="9.140625" style="1"/>
  </cols>
  <sheetData>
    <row r="1" spans="2:13" x14ac:dyDescent="0.25">
      <c r="F1" s="2"/>
      <c r="G1" s="2"/>
      <c r="H1" s="2"/>
      <c r="I1" s="2"/>
      <c r="K1" s="2"/>
      <c r="L1" s="2"/>
    </row>
    <row r="2" spans="2:13" x14ac:dyDescent="0.25">
      <c r="F2" s="2"/>
      <c r="G2" s="2"/>
      <c r="H2" s="2"/>
      <c r="I2" s="2"/>
      <c r="K2" s="2"/>
      <c r="L2" s="2"/>
    </row>
    <row r="3" spans="2:13" x14ac:dyDescent="0.2">
      <c r="B3" s="3" t="s">
        <v>0</v>
      </c>
      <c r="F3" s="2"/>
      <c r="G3" s="2"/>
      <c r="H3" s="2"/>
      <c r="I3" s="2"/>
      <c r="K3" s="2"/>
      <c r="L3" s="2"/>
    </row>
    <row r="4" spans="2:13" x14ac:dyDescent="0.25">
      <c r="F4" s="2"/>
      <c r="G4" s="2"/>
      <c r="H4" s="2"/>
      <c r="I4" s="2"/>
    </row>
    <row r="5" spans="2:13" x14ac:dyDescent="0.25">
      <c r="F5" s="2"/>
      <c r="G5" s="2"/>
      <c r="H5" s="2"/>
      <c r="I5" s="2"/>
    </row>
    <row r="6" spans="2:13" x14ac:dyDescent="0.25">
      <c r="B6" s="4"/>
      <c r="C6" s="107" t="s">
        <v>93</v>
      </c>
      <c r="D6" s="107"/>
      <c r="E6" s="107"/>
      <c r="F6" s="107"/>
      <c r="G6" s="107"/>
      <c r="H6" s="107"/>
      <c r="I6" s="107"/>
      <c r="J6" s="107"/>
      <c r="K6" s="107"/>
      <c r="L6" s="107"/>
      <c r="M6" s="4"/>
    </row>
    <row r="7" spans="2:13" ht="23.25" x14ac:dyDescent="0.25">
      <c r="B7" s="4"/>
      <c r="C7" s="107"/>
      <c r="D7" s="107"/>
      <c r="E7" s="107"/>
      <c r="F7" s="107"/>
      <c r="G7" s="107"/>
      <c r="H7" s="107"/>
      <c r="I7" s="107"/>
      <c r="J7" s="107"/>
      <c r="K7" s="107"/>
      <c r="L7" s="107"/>
      <c r="M7" s="5"/>
    </row>
    <row r="8" spans="2:13" ht="23.25" x14ac:dyDescent="0.25">
      <c r="B8" s="5"/>
      <c r="C8" s="107"/>
      <c r="D8" s="107"/>
      <c r="E8" s="107"/>
      <c r="F8" s="107"/>
      <c r="G8" s="107"/>
      <c r="H8" s="107"/>
      <c r="I8" s="107"/>
      <c r="J8" s="107"/>
      <c r="K8" s="107"/>
      <c r="L8" s="107"/>
      <c r="M8" s="5"/>
    </row>
    <row r="9" spans="2:13" ht="23.25" x14ac:dyDescent="0.25">
      <c r="B9" s="5"/>
      <c r="C9" s="5"/>
      <c r="D9" s="5"/>
      <c r="E9" s="5"/>
      <c r="F9" s="5"/>
      <c r="G9" s="5"/>
      <c r="H9" s="5"/>
      <c r="I9" s="5"/>
      <c r="J9" s="5"/>
      <c r="K9" s="5"/>
      <c r="L9" s="5"/>
      <c r="M9" s="5"/>
    </row>
    <row r="10" spans="2:13" x14ac:dyDescent="0.25">
      <c r="B10" s="108" t="s">
        <v>94</v>
      </c>
      <c r="C10" s="108"/>
      <c r="D10" s="108"/>
      <c r="E10" s="108"/>
      <c r="F10" s="108"/>
      <c r="G10" s="108"/>
      <c r="H10" s="108"/>
      <c r="I10" s="108"/>
      <c r="J10" s="108"/>
      <c r="K10" s="108"/>
      <c r="L10" s="108"/>
      <c r="M10" s="108"/>
    </row>
    <row r="11" spans="2:13" x14ac:dyDescent="0.25">
      <c r="B11" s="108"/>
      <c r="C11" s="108"/>
      <c r="D11" s="108"/>
      <c r="E11" s="108"/>
      <c r="F11" s="108"/>
      <c r="G11" s="108"/>
      <c r="H11" s="108"/>
      <c r="I11" s="108"/>
      <c r="J11" s="108"/>
      <c r="K11" s="108"/>
      <c r="L11" s="108"/>
      <c r="M11" s="108"/>
    </row>
    <row r="12" spans="2:13" x14ac:dyDescent="0.25">
      <c r="B12" s="108"/>
      <c r="C12" s="108"/>
      <c r="D12" s="108"/>
      <c r="E12" s="108"/>
      <c r="F12" s="108"/>
      <c r="G12" s="108"/>
      <c r="H12" s="108"/>
      <c r="I12" s="108"/>
      <c r="J12" s="108"/>
      <c r="K12" s="108"/>
      <c r="L12" s="108"/>
      <c r="M12" s="108"/>
    </row>
    <row r="13" spans="2:13" x14ac:dyDescent="0.25">
      <c r="B13" s="108"/>
      <c r="C13" s="108"/>
      <c r="D13" s="108"/>
      <c r="E13" s="108"/>
      <c r="F13" s="108"/>
      <c r="G13" s="108"/>
      <c r="H13" s="108"/>
      <c r="I13" s="108"/>
      <c r="J13" s="108"/>
      <c r="K13" s="108"/>
      <c r="L13" s="108"/>
      <c r="M13" s="108"/>
    </row>
    <row r="14" spans="2:13" ht="23.25" x14ac:dyDescent="0.25">
      <c r="B14" s="6"/>
      <c r="C14" s="6"/>
      <c r="D14" s="6"/>
      <c r="E14" s="7"/>
      <c r="F14" s="7"/>
      <c r="G14" s="7"/>
      <c r="H14" s="7"/>
      <c r="I14" s="7"/>
      <c r="J14" s="7"/>
      <c r="K14" s="6"/>
      <c r="L14" s="6"/>
      <c r="M14" s="6"/>
    </row>
    <row r="15" spans="2:13" ht="23.25" x14ac:dyDescent="0.25">
      <c r="B15" s="6"/>
      <c r="C15" s="6"/>
      <c r="D15" s="6"/>
      <c r="E15" s="6"/>
      <c r="F15" s="6"/>
      <c r="G15" s="6"/>
      <c r="H15" s="6"/>
      <c r="I15" s="6"/>
      <c r="J15" s="6"/>
      <c r="K15" s="6"/>
      <c r="L15" s="6"/>
      <c r="M15" s="6"/>
    </row>
    <row r="16" spans="2:13" ht="23.25" x14ac:dyDescent="0.25">
      <c r="B16" s="6"/>
      <c r="C16" s="6"/>
      <c r="D16" s="6"/>
      <c r="E16" s="109" t="s">
        <v>1</v>
      </c>
      <c r="F16" s="109"/>
      <c r="G16" s="109"/>
      <c r="H16" s="109"/>
      <c r="I16" s="109"/>
      <c r="J16" s="109"/>
      <c r="K16" s="6"/>
      <c r="L16" s="6"/>
      <c r="M16" s="6"/>
    </row>
    <row r="17" spans="2:13" ht="23.25" x14ac:dyDescent="0.25">
      <c r="B17" s="6"/>
      <c r="C17" s="6"/>
      <c r="D17" s="6"/>
      <c r="E17" s="109"/>
      <c r="F17" s="109"/>
      <c r="G17" s="109"/>
      <c r="H17" s="109"/>
      <c r="I17" s="109"/>
      <c r="J17" s="109"/>
      <c r="K17" s="6"/>
      <c r="L17" s="6"/>
      <c r="M17" s="6"/>
    </row>
  </sheetData>
  <mergeCells count="3">
    <mergeCell ref="C6:L8"/>
    <mergeCell ref="B10:M13"/>
    <mergeCell ref="E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E5EB-7CEE-4030-A384-62CC8DCED74B}">
  <sheetPr>
    <pageSetUpPr fitToPage="1"/>
  </sheetPr>
  <dimension ref="A1:B28"/>
  <sheetViews>
    <sheetView topLeftCell="A2" zoomScale="130" zoomScaleNormal="130" workbookViewId="0">
      <selection activeCell="B30" sqref="B30"/>
    </sheetView>
  </sheetViews>
  <sheetFormatPr defaultRowHeight="12.75" x14ac:dyDescent="0.25"/>
  <cols>
    <col min="1" max="1" width="9.140625" style="87" customWidth="1"/>
    <col min="2" max="2" width="130.7109375" style="40" customWidth="1"/>
    <col min="3" max="244" width="9.140625" style="8"/>
    <col min="245" max="245" width="70.7109375" style="8" customWidth="1"/>
    <col min="246" max="500" width="9.140625" style="8"/>
    <col min="501" max="501" width="70.7109375" style="8" customWidth="1"/>
    <col min="502" max="756" width="9.140625" style="8"/>
    <col min="757" max="757" width="70.7109375" style="8" customWidth="1"/>
    <col min="758" max="1012" width="9.140625" style="8"/>
    <col min="1013" max="1013" width="70.7109375" style="8" customWidth="1"/>
    <col min="1014" max="1268" width="9.140625" style="8"/>
    <col min="1269" max="1269" width="70.7109375" style="8" customWidth="1"/>
    <col min="1270" max="1524" width="9.140625" style="8"/>
    <col min="1525" max="1525" width="70.7109375" style="8" customWidth="1"/>
    <col min="1526" max="1780" width="9.140625" style="8"/>
    <col min="1781" max="1781" width="70.7109375" style="8" customWidth="1"/>
    <col min="1782" max="2036" width="9.140625" style="8"/>
    <col min="2037" max="2037" width="70.7109375" style="8" customWidth="1"/>
    <col min="2038" max="2292" width="9.140625" style="8"/>
    <col min="2293" max="2293" width="70.7109375" style="8" customWidth="1"/>
    <col min="2294" max="2548" width="9.140625" style="8"/>
    <col min="2549" max="2549" width="70.7109375" style="8" customWidth="1"/>
    <col min="2550" max="2804" width="9.140625" style="8"/>
    <col min="2805" max="2805" width="70.7109375" style="8" customWidth="1"/>
    <col min="2806" max="3060" width="9.140625" style="8"/>
    <col min="3061" max="3061" width="70.7109375" style="8" customWidth="1"/>
    <col min="3062" max="3316" width="9.140625" style="8"/>
    <col min="3317" max="3317" width="70.7109375" style="8" customWidth="1"/>
    <col min="3318" max="3572" width="9.140625" style="8"/>
    <col min="3573" max="3573" width="70.7109375" style="8" customWidth="1"/>
    <col min="3574" max="3828" width="9.140625" style="8"/>
    <col min="3829" max="3829" width="70.7109375" style="8" customWidth="1"/>
    <col min="3830" max="4084" width="9.140625" style="8"/>
    <col min="4085" max="4085" width="70.7109375" style="8" customWidth="1"/>
    <col min="4086" max="4340" width="9.140625" style="8"/>
    <col min="4341" max="4341" width="70.7109375" style="8" customWidth="1"/>
    <col min="4342" max="4596" width="9.140625" style="8"/>
    <col min="4597" max="4597" width="70.7109375" style="8" customWidth="1"/>
    <col min="4598" max="4852" width="9.140625" style="8"/>
    <col min="4853" max="4853" width="70.7109375" style="8" customWidth="1"/>
    <col min="4854" max="5108" width="9.140625" style="8"/>
    <col min="5109" max="5109" width="70.7109375" style="8" customWidth="1"/>
    <col min="5110" max="5364" width="9.140625" style="8"/>
    <col min="5365" max="5365" width="70.7109375" style="8" customWidth="1"/>
    <col min="5366" max="5620" width="9.140625" style="8"/>
    <col min="5621" max="5621" width="70.7109375" style="8" customWidth="1"/>
    <col min="5622" max="5876" width="9.140625" style="8"/>
    <col min="5877" max="5877" width="70.7109375" style="8" customWidth="1"/>
    <col min="5878" max="6132" width="9.140625" style="8"/>
    <col min="6133" max="6133" width="70.7109375" style="8" customWidth="1"/>
    <col min="6134" max="6388" width="9.140625" style="8"/>
    <col min="6389" max="6389" width="70.7109375" style="8" customWidth="1"/>
    <col min="6390" max="6644" width="9.140625" style="8"/>
    <col min="6645" max="6645" width="70.7109375" style="8" customWidth="1"/>
    <col min="6646" max="6900" width="9.140625" style="8"/>
    <col min="6901" max="6901" width="70.7109375" style="8" customWidth="1"/>
    <col min="6902" max="7156" width="9.140625" style="8"/>
    <col min="7157" max="7157" width="70.7109375" style="8" customWidth="1"/>
    <col min="7158" max="7412" width="9.140625" style="8"/>
    <col min="7413" max="7413" width="70.7109375" style="8" customWidth="1"/>
    <col min="7414" max="7668" width="9.140625" style="8"/>
    <col min="7669" max="7669" width="70.7109375" style="8" customWidth="1"/>
    <col min="7670" max="7924" width="9.140625" style="8"/>
    <col min="7925" max="7925" width="70.7109375" style="8" customWidth="1"/>
    <col min="7926" max="8180" width="9.140625" style="8"/>
    <col min="8181" max="8181" width="70.7109375" style="8" customWidth="1"/>
    <col min="8182" max="8436" width="9.140625" style="8"/>
    <col min="8437" max="8437" width="70.7109375" style="8" customWidth="1"/>
    <col min="8438" max="8692" width="9.140625" style="8"/>
    <col min="8693" max="8693" width="70.7109375" style="8" customWidth="1"/>
    <col min="8694" max="8948" width="9.140625" style="8"/>
    <col min="8949" max="8949" width="70.7109375" style="8" customWidth="1"/>
    <col min="8950" max="9204" width="9.140625" style="8"/>
    <col min="9205" max="9205" width="70.7109375" style="8" customWidth="1"/>
    <col min="9206" max="9460" width="9.140625" style="8"/>
    <col min="9461" max="9461" width="70.7109375" style="8" customWidth="1"/>
    <col min="9462" max="9716" width="9.140625" style="8"/>
    <col min="9717" max="9717" width="70.7109375" style="8" customWidth="1"/>
    <col min="9718" max="9972" width="9.140625" style="8"/>
    <col min="9973" max="9973" width="70.7109375" style="8" customWidth="1"/>
    <col min="9974" max="10228" width="9.140625" style="8"/>
    <col min="10229" max="10229" width="70.7109375" style="8" customWidth="1"/>
    <col min="10230" max="10484" width="9.140625" style="8"/>
    <col min="10485" max="10485" width="70.7109375" style="8" customWidth="1"/>
    <col min="10486" max="10740" width="9.140625" style="8"/>
    <col min="10741" max="10741" width="70.7109375" style="8" customWidth="1"/>
    <col min="10742" max="10996" width="9.140625" style="8"/>
    <col min="10997" max="10997" width="70.7109375" style="8" customWidth="1"/>
    <col min="10998" max="11252" width="9.140625" style="8"/>
    <col min="11253" max="11253" width="70.7109375" style="8" customWidth="1"/>
    <col min="11254" max="11508" width="9.140625" style="8"/>
    <col min="11509" max="11509" width="70.7109375" style="8" customWidth="1"/>
    <col min="11510" max="11764" width="9.140625" style="8"/>
    <col min="11765" max="11765" width="70.7109375" style="8" customWidth="1"/>
    <col min="11766" max="12020" width="9.140625" style="8"/>
    <col min="12021" max="12021" width="70.7109375" style="8" customWidth="1"/>
    <col min="12022" max="12276" width="9.140625" style="8"/>
    <col min="12277" max="12277" width="70.7109375" style="8" customWidth="1"/>
    <col min="12278" max="12532" width="9.140625" style="8"/>
    <col min="12533" max="12533" width="70.7109375" style="8" customWidth="1"/>
    <col min="12534" max="12788" width="9.140625" style="8"/>
    <col min="12789" max="12789" width="70.7109375" style="8" customWidth="1"/>
    <col min="12790" max="13044" width="9.140625" style="8"/>
    <col min="13045" max="13045" width="70.7109375" style="8" customWidth="1"/>
    <col min="13046" max="13300" width="9.140625" style="8"/>
    <col min="13301" max="13301" width="70.7109375" style="8" customWidth="1"/>
    <col min="13302" max="13556" width="9.140625" style="8"/>
    <col min="13557" max="13557" width="70.7109375" style="8" customWidth="1"/>
    <col min="13558" max="13812" width="9.140625" style="8"/>
    <col min="13813" max="13813" width="70.7109375" style="8" customWidth="1"/>
    <col min="13814" max="14068" width="9.140625" style="8"/>
    <col min="14069" max="14069" width="70.7109375" style="8" customWidth="1"/>
    <col min="14070" max="14324" width="9.140625" style="8"/>
    <col min="14325" max="14325" width="70.7109375" style="8" customWidth="1"/>
    <col min="14326" max="14580" width="9.140625" style="8"/>
    <col min="14581" max="14581" width="70.7109375" style="8" customWidth="1"/>
    <col min="14582" max="14836" width="9.140625" style="8"/>
    <col min="14837" max="14837" width="70.7109375" style="8" customWidth="1"/>
    <col min="14838" max="15092" width="9.140625" style="8"/>
    <col min="15093" max="15093" width="70.7109375" style="8" customWidth="1"/>
    <col min="15094" max="15348" width="9.140625" style="8"/>
    <col min="15349" max="15349" width="70.7109375" style="8" customWidth="1"/>
    <col min="15350" max="15604" width="9.140625" style="8"/>
    <col min="15605" max="15605" width="70.7109375" style="8" customWidth="1"/>
    <col min="15606" max="15860" width="9.140625" style="8"/>
    <col min="15861" max="15861" width="70.7109375" style="8" customWidth="1"/>
    <col min="15862" max="16116" width="9.140625" style="8"/>
    <col min="16117" max="16117" width="70.7109375" style="8" customWidth="1"/>
    <col min="16118" max="16384" width="9.140625" style="8"/>
  </cols>
  <sheetData>
    <row r="1" spans="1:2" x14ac:dyDescent="0.25">
      <c r="A1" s="110" t="s">
        <v>2</v>
      </c>
      <c r="B1" s="110"/>
    </row>
    <row r="2" spans="1:2" x14ac:dyDescent="0.25">
      <c r="A2" s="112" t="s">
        <v>75</v>
      </c>
      <c r="B2" s="112"/>
    </row>
    <row r="3" spans="1:2" x14ac:dyDescent="0.25">
      <c r="A3" s="112" t="s">
        <v>74</v>
      </c>
      <c r="B3" s="112"/>
    </row>
    <row r="4" spans="1:2" x14ac:dyDescent="0.25">
      <c r="A4" s="112" t="s">
        <v>112</v>
      </c>
      <c r="B4" s="112"/>
    </row>
    <row r="5" spans="1:2" ht="25.5" customHeight="1" x14ac:dyDescent="0.25">
      <c r="A5" s="112" t="s">
        <v>76</v>
      </c>
      <c r="B5" s="112"/>
    </row>
    <row r="6" spans="1:2" x14ac:dyDescent="0.25">
      <c r="A6" s="112" t="s">
        <v>77</v>
      </c>
      <c r="B6" s="112"/>
    </row>
    <row r="7" spans="1:2" ht="25.5" customHeight="1" x14ac:dyDescent="0.25">
      <c r="A7" s="112" t="s">
        <v>78</v>
      </c>
      <c r="B7" s="112"/>
    </row>
    <row r="8" spans="1:2" ht="38.25" customHeight="1" x14ac:dyDescent="0.25">
      <c r="A8" s="112" t="s">
        <v>95</v>
      </c>
      <c r="B8" s="112"/>
    </row>
    <row r="9" spans="1:2" x14ac:dyDescent="0.25">
      <c r="A9" s="114" t="s">
        <v>113</v>
      </c>
      <c r="B9" s="114"/>
    </row>
    <row r="10" spans="1:2" x14ac:dyDescent="0.25">
      <c r="A10" s="112" t="s">
        <v>79</v>
      </c>
      <c r="B10" s="112"/>
    </row>
    <row r="11" spans="1:2" ht="26.25" customHeight="1" x14ac:dyDescent="0.25">
      <c r="A11" s="112" t="s">
        <v>3</v>
      </c>
      <c r="B11" s="112"/>
    </row>
    <row r="12" spans="1:2" x14ac:dyDescent="0.25">
      <c r="A12" s="110" t="s">
        <v>80</v>
      </c>
      <c r="B12" s="110"/>
    </row>
    <row r="13" spans="1:2" x14ac:dyDescent="0.25">
      <c r="A13" s="112" t="s">
        <v>107</v>
      </c>
      <c r="B13" s="112"/>
    </row>
    <row r="14" spans="1:2" ht="25.5" customHeight="1" x14ac:dyDescent="0.25">
      <c r="A14" s="112" t="s">
        <v>83</v>
      </c>
      <c r="B14" s="112"/>
    </row>
    <row r="15" spans="1:2" x14ac:dyDescent="0.25">
      <c r="A15" s="113" t="s">
        <v>81</v>
      </c>
      <c r="B15" s="113"/>
    </row>
    <row r="16" spans="1:2" x14ac:dyDescent="0.25">
      <c r="A16" s="112" t="s">
        <v>82</v>
      </c>
      <c r="B16" s="112"/>
    </row>
    <row r="17" spans="1:2" ht="38.25" customHeight="1" x14ac:dyDescent="0.25">
      <c r="A17" s="112" t="s">
        <v>87</v>
      </c>
      <c r="B17" s="112"/>
    </row>
    <row r="18" spans="1:2" ht="51" customHeight="1" x14ac:dyDescent="0.25">
      <c r="A18" s="112" t="s">
        <v>88</v>
      </c>
      <c r="B18" s="112"/>
    </row>
    <row r="19" spans="1:2" x14ac:dyDescent="0.25">
      <c r="A19" s="112" t="s">
        <v>84</v>
      </c>
      <c r="B19" s="112"/>
    </row>
    <row r="20" spans="1:2" x14ac:dyDescent="0.25">
      <c r="A20" s="112" t="s">
        <v>85</v>
      </c>
      <c r="B20" s="112"/>
    </row>
    <row r="21" spans="1:2" x14ac:dyDescent="0.25">
      <c r="A21" s="89">
        <v>0.8</v>
      </c>
      <c r="B21" s="88" t="s">
        <v>104</v>
      </c>
    </row>
    <row r="22" spans="1:2" x14ac:dyDescent="0.25">
      <c r="A22" s="89">
        <v>0.5</v>
      </c>
      <c r="B22" s="88" t="s">
        <v>103</v>
      </c>
    </row>
    <row r="23" spans="1:2" x14ac:dyDescent="0.25">
      <c r="A23" s="89">
        <v>1</v>
      </c>
      <c r="B23" s="88" t="s">
        <v>105</v>
      </c>
    </row>
    <row r="24" spans="1:2" x14ac:dyDescent="0.25">
      <c r="A24" s="112" t="s">
        <v>114</v>
      </c>
      <c r="B24" s="112"/>
    </row>
    <row r="25" spans="1:2" x14ac:dyDescent="0.25">
      <c r="A25" s="110" t="s">
        <v>86</v>
      </c>
      <c r="B25" s="110"/>
    </row>
    <row r="26" spans="1:2" x14ac:dyDescent="0.25">
      <c r="A26" s="111" t="s">
        <v>4</v>
      </c>
      <c r="B26" s="111"/>
    </row>
    <row r="27" spans="1:2" x14ac:dyDescent="0.25">
      <c r="A27" s="110" t="s">
        <v>89</v>
      </c>
      <c r="B27" s="110"/>
    </row>
    <row r="28" spans="1:2" ht="25.5" customHeight="1" x14ac:dyDescent="0.25">
      <c r="A28" s="111" t="s">
        <v>90</v>
      </c>
      <c r="B28" s="111"/>
    </row>
  </sheetData>
  <mergeCells count="25">
    <mergeCell ref="A3:B3"/>
    <mergeCell ref="A2:B2"/>
    <mergeCell ref="A1:B1"/>
    <mergeCell ref="A9:B9"/>
    <mergeCell ref="A8:B8"/>
    <mergeCell ref="A7:B7"/>
    <mergeCell ref="A6:B6"/>
    <mergeCell ref="A5:B5"/>
    <mergeCell ref="A4:B4"/>
    <mergeCell ref="A25:B25"/>
    <mergeCell ref="A28:B28"/>
    <mergeCell ref="A27:B27"/>
    <mergeCell ref="A26:B26"/>
    <mergeCell ref="A10:B10"/>
    <mergeCell ref="A24:B24"/>
    <mergeCell ref="A20:B20"/>
    <mergeCell ref="A19:B19"/>
    <mergeCell ref="A18:B18"/>
    <mergeCell ref="A17:B17"/>
    <mergeCell ref="A16:B16"/>
    <mergeCell ref="A15:B15"/>
    <mergeCell ref="A14:B14"/>
    <mergeCell ref="A13:B13"/>
    <mergeCell ref="A12:B12"/>
    <mergeCell ref="A11:B11"/>
  </mergeCells>
  <pageMargins left="0.19685039370078741" right="0.19685039370078741" top="0.19685039370078741" bottom="0.19685039370078741"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5B91-6D4B-4D5D-8779-82457DFE3BCE}">
  <sheetPr>
    <pageSetUpPr fitToPage="1"/>
  </sheetPr>
  <dimension ref="A1:P90"/>
  <sheetViews>
    <sheetView tabSelected="1" zoomScaleNormal="100" workbookViewId="0">
      <selection activeCell="K9" sqref="K9"/>
    </sheetView>
  </sheetViews>
  <sheetFormatPr defaultRowHeight="15" x14ac:dyDescent="0.25"/>
  <cols>
    <col min="1" max="1" width="5.28515625" customWidth="1"/>
    <col min="2" max="2" width="43.7109375" customWidth="1"/>
    <col min="3" max="4" width="22.140625" customWidth="1"/>
    <col min="5" max="5" width="16.28515625" customWidth="1"/>
    <col min="6" max="6" width="15.7109375" customWidth="1"/>
    <col min="7" max="7" width="14.85546875" style="100" customWidth="1"/>
    <col min="8" max="9" width="12.7109375" customWidth="1"/>
    <col min="10" max="10" width="15.28515625" customWidth="1"/>
    <col min="11" max="11" width="12.7109375" customWidth="1"/>
    <col min="12" max="12" width="16.140625" bestFit="1" customWidth="1"/>
    <col min="15" max="15" width="5.28515625" bestFit="1" customWidth="1"/>
  </cols>
  <sheetData>
    <row r="1" spans="1:12" s="157" customFormat="1" ht="18" x14ac:dyDescent="0.25">
      <c r="A1" s="161" t="s">
        <v>1</v>
      </c>
      <c r="G1" s="160"/>
    </row>
    <row r="2" spans="1:12" s="157" customFormat="1" ht="18" x14ac:dyDescent="0.25">
      <c r="A2" s="161"/>
      <c r="G2" s="160"/>
    </row>
    <row r="3" spans="1:12" s="157" customFormat="1" ht="18" x14ac:dyDescent="0.25">
      <c r="A3" s="161" t="s">
        <v>121</v>
      </c>
      <c r="G3" s="160"/>
    </row>
    <row r="4" spans="1:12" s="157" customFormat="1" ht="15.75" thickBot="1" x14ac:dyDescent="0.3">
      <c r="G4" s="160"/>
    </row>
    <row r="5" spans="1:12" ht="18.75" customHeight="1" thickTop="1" x14ac:dyDescent="0.25">
      <c r="A5" s="12"/>
      <c r="B5" s="124" t="s">
        <v>5</v>
      </c>
      <c r="C5" s="128"/>
      <c r="D5" s="129"/>
      <c r="E5" s="129"/>
      <c r="F5" s="129"/>
      <c r="G5" s="129"/>
      <c r="H5" s="129"/>
      <c r="I5" s="129"/>
      <c r="J5" s="130"/>
      <c r="K5" s="12"/>
      <c r="L5" s="12"/>
    </row>
    <row r="6" spans="1:12" ht="18" customHeight="1" x14ac:dyDescent="0.25">
      <c r="A6" s="12"/>
      <c r="B6" s="125"/>
      <c r="C6" s="131"/>
      <c r="D6" s="132"/>
      <c r="E6" s="132"/>
      <c r="F6" s="132"/>
      <c r="G6" s="132"/>
      <c r="H6" s="132"/>
      <c r="I6" s="132"/>
      <c r="J6" s="133"/>
      <c r="K6" s="12"/>
      <c r="L6" s="12"/>
    </row>
    <row r="7" spans="1:12" ht="18" customHeight="1" x14ac:dyDescent="0.25">
      <c r="A7" s="12"/>
      <c r="B7" s="126" t="s">
        <v>6</v>
      </c>
      <c r="C7" s="134"/>
      <c r="D7" s="135"/>
      <c r="E7" s="135"/>
      <c r="F7" s="135"/>
      <c r="G7" s="135"/>
      <c r="H7" s="135"/>
      <c r="I7" s="135"/>
      <c r="J7" s="136"/>
      <c r="K7" s="12"/>
      <c r="L7" s="12"/>
    </row>
    <row r="8" spans="1:12" ht="15.75" thickBot="1" x14ac:dyDescent="0.3">
      <c r="A8" s="12"/>
      <c r="B8" s="127"/>
      <c r="C8" s="137"/>
      <c r="D8" s="138"/>
      <c r="E8" s="138"/>
      <c r="F8" s="138"/>
      <c r="G8" s="138"/>
      <c r="H8" s="138"/>
      <c r="I8" s="138"/>
      <c r="J8" s="139"/>
      <c r="K8" s="12"/>
      <c r="L8" s="12"/>
    </row>
    <row r="9" spans="1:12" ht="15.75" thickTop="1" x14ac:dyDescent="0.25">
      <c r="A9" s="12"/>
      <c r="B9" s="14"/>
      <c r="C9" s="12"/>
      <c r="D9" s="12"/>
      <c r="E9" s="12"/>
      <c r="F9" s="12"/>
      <c r="G9" s="90"/>
      <c r="H9" s="12"/>
      <c r="I9" s="12"/>
      <c r="J9" s="13"/>
      <c r="K9" s="12"/>
      <c r="L9" s="12"/>
    </row>
    <row r="10" spans="1:12" ht="18" x14ac:dyDescent="0.25">
      <c r="A10" s="9" t="s">
        <v>7</v>
      </c>
      <c r="B10" s="15"/>
      <c r="C10" s="9"/>
      <c r="D10" s="9"/>
      <c r="E10" s="9"/>
      <c r="F10" s="16"/>
      <c r="G10" s="66"/>
      <c r="H10" s="16"/>
      <c r="I10" s="16"/>
      <c r="J10" s="16"/>
      <c r="K10" s="16"/>
      <c r="L10" s="16"/>
    </row>
    <row r="11" spans="1:12" ht="18" x14ac:dyDescent="0.25">
      <c r="A11" s="9" t="s">
        <v>97</v>
      </c>
      <c r="B11" s="15"/>
      <c r="C11" s="9"/>
      <c r="D11" s="9"/>
      <c r="E11" s="9"/>
      <c r="F11" s="16"/>
      <c r="G11" s="66"/>
      <c r="H11" s="16"/>
      <c r="I11" s="16"/>
      <c r="J11" s="16"/>
      <c r="K11" s="16"/>
      <c r="L11" s="16"/>
    </row>
    <row r="12" spans="1:12" ht="38.25" x14ac:dyDescent="0.25">
      <c r="A12" s="17" t="s">
        <v>25</v>
      </c>
      <c r="B12" s="18" t="s">
        <v>8</v>
      </c>
      <c r="C12" s="18" t="s">
        <v>9</v>
      </c>
      <c r="D12" s="18" t="s">
        <v>10</v>
      </c>
      <c r="E12" s="17" t="s">
        <v>11</v>
      </c>
      <c r="F12" s="18" t="s">
        <v>12</v>
      </c>
      <c r="G12" s="18" t="s">
        <v>106</v>
      </c>
      <c r="H12" s="19" t="s">
        <v>13</v>
      </c>
      <c r="I12" s="19" t="s">
        <v>14</v>
      </c>
      <c r="J12" s="20" t="s">
        <v>99</v>
      </c>
      <c r="K12" s="19" t="s">
        <v>15</v>
      </c>
      <c r="L12" s="19" t="s">
        <v>16</v>
      </c>
    </row>
    <row r="13" spans="1:12" x14ac:dyDescent="0.25">
      <c r="A13" s="17" t="s">
        <v>17</v>
      </c>
      <c r="B13" s="21"/>
      <c r="C13" s="21"/>
      <c r="D13" s="21"/>
      <c r="E13" s="21"/>
      <c r="F13" s="22"/>
      <c r="G13" s="91">
        <v>0.25</v>
      </c>
      <c r="H13" s="23">
        <f>F13*G13</f>
        <v>0</v>
      </c>
      <c r="I13" s="23">
        <f>F13+H13</f>
        <v>0</v>
      </c>
      <c r="J13" s="76">
        <v>0.5</v>
      </c>
      <c r="K13" s="23">
        <f>(I13*J13)</f>
        <v>0</v>
      </c>
      <c r="L13" s="23">
        <f>I13-K13</f>
        <v>0</v>
      </c>
    </row>
    <row r="14" spans="1:12" x14ac:dyDescent="0.25">
      <c r="A14" s="17" t="s">
        <v>18</v>
      </c>
      <c r="B14" s="21"/>
      <c r="C14" s="21"/>
      <c r="D14" s="21"/>
      <c r="E14" s="21"/>
      <c r="F14" s="22"/>
      <c r="G14" s="91">
        <v>0.25</v>
      </c>
      <c r="H14" s="23">
        <f t="shared" ref="E14:H45" si="0">F14*G14</f>
        <v>0</v>
      </c>
      <c r="I14" s="23">
        <f t="shared" ref="F14:I45" si="1">F14+H14</f>
        <v>0</v>
      </c>
      <c r="J14" s="76">
        <v>0.5</v>
      </c>
      <c r="K14" s="23">
        <f t="shared" ref="K14:K17" si="2">(I14*J14)</f>
        <v>0</v>
      </c>
      <c r="L14" s="23">
        <f t="shared" ref="L14:L17" si="3">I14-K14</f>
        <v>0</v>
      </c>
    </row>
    <row r="15" spans="1:12" x14ac:dyDescent="0.25">
      <c r="A15" s="17" t="s">
        <v>19</v>
      </c>
      <c r="B15" s="21"/>
      <c r="C15" s="21"/>
      <c r="D15" s="21"/>
      <c r="E15" s="21"/>
      <c r="F15" s="22"/>
      <c r="G15" s="91">
        <v>0.25</v>
      </c>
      <c r="H15" s="23">
        <f t="shared" si="0"/>
        <v>0</v>
      </c>
      <c r="I15" s="23">
        <f t="shared" si="1"/>
        <v>0</v>
      </c>
      <c r="J15" s="76">
        <v>0.5</v>
      </c>
      <c r="K15" s="23">
        <f t="shared" si="2"/>
        <v>0</v>
      </c>
      <c r="L15" s="23">
        <f t="shared" si="3"/>
        <v>0</v>
      </c>
    </row>
    <row r="16" spans="1:12" x14ac:dyDescent="0.25">
      <c r="A16" s="17" t="s">
        <v>20</v>
      </c>
      <c r="B16" s="21"/>
      <c r="C16" s="21"/>
      <c r="D16" s="21"/>
      <c r="E16" s="21"/>
      <c r="F16" s="22"/>
      <c r="G16" s="91">
        <v>0.25</v>
      </c>
      <c r="H16" s="23">
        <f t="shared" si="0"/>
        <v>0</v>
      </c>
      <c r="I16" s="23">
        <f t="shared" si="1"/>
        <v>0</v>
      </c>
      <c r="J16" s="76">
        <v>0.5</v>
      </c>
      <c r="K16" s="23">
        <f t="shared" si="2"/>
        <v>0</v>
      </c>
      <c r="L16" s="23">
        <f t="shared" si="3"/>
        <v>0</v>
      </c>
    </row>
    <row r="17" spans="1:12" x14ac:dyDescent="0.25">
      <c r="A17" s="17" t="s">
        <v>21</v>
      </c>
      <c r="B17" s="21"/>
      <c r="C17" s="21"/>
      <c r="D17" s="21"/>
      <c r="E17" s="21"/>
      <c r="F17" s="22"/>
      <c r="G17" s="91">
        <v>0.25</v>
      </c>
      <c r="H17" s="23">
        <f t="shared" si="0"/>
        <v>0</v>
      </c>
      <c r="I17" s="23">
        <f t="shared" si="1"/>
        <v>0</v>
      </c>
      <c r="J17" s="76">
        <v>0.5</v>
      </c>
      <c r="K17" s="23">
        <f t="shared" si="2"/>
        <v>0</v>
      </c>
      <c r="L17" s="23">
        <f t="shared" si="3"/>
        <v>0</v>
      </c>
    </row>
    <row r="18" spans="1:12" x14ac:dyDescent="0.25">
      <c r="A18" s="61"/>
      <c r="B18" s="58"/>
      <c r="C18" s="24"/>
      <c r="D18" s="24"/>
      <c r="E18" s="59" t="s">
        <v>22</v>
      </c>
      <c r="F18" s="23">
        <f>SUM(F13:F17)</f>
        <v>0</v>
      </c>
      <c r="G18" s="92"/>
      <c r="H18" s="24">
        <f>SUM(H13:H17)</f>
        <v>0</v>
      </c>
      <c r="I18" s="24">
        <f>SUM(I13:I17)</f>
        <v>0</v>
      </c>
      <c r="J18" s="30"/>
      <c r="K18" s="24">
        <f>SUM(K13:K17)</f>
        <v>0</v>
      </c>
      <c r="L18" s="24">
        <f>SUM(L13:L17)</f>
        <v>0</v>
      </c>
    </row>
    <row r="19" spans="1:12" s="74" customFormat="1" x14ac:dyDescent="0.25">
      <c r="A19" s="102"/>
      <c r="B19" s="70"/>
      <c r="C19" s="71"/>
      <c r="D19" s="71"/>
      <c r="E19" s="72"/>
      <c r="F19" s="73"/>
      <c r="G19" s="94"/>
      <c r="H19" s="71"/>
      <c r="I19" s="71"/>
      <c r="J19" s="72"/>
      <c r="K19" s="71"/>
      <c r="L19" s="71"/>
    </row>
    <row r="20" spans="1:12" ht="18" x14ac:dyDescent="0.25">
      <c r="A20" s="9" t="s">
        <v>98</v>
      </c>
      <c r="B20" s="15"/>
      <c r="C20" s="9"/>
      <c r="D20" s="9"/>
      <c r="E20" s="9"/>
      <c r="F20" s="16"/>
      <c r="G20" s="66"/>
      <c r="H20" s="16"/>
      <c r="I20" s="16"/>
      <c r="J20" s="16"/>
      <c r="K20" s="16"/>
      <c r="L20" s="16"/>
    </row>
    <row r="21" spans="1:12" ht="38.25" x14ac:dyDescent="0.25">
      <c r="A21" s="17" t="s">
        <v>25</v>
      </c>
      <c r="B21" s="18" t="s">
        <v>8</v>
      </c>
      <c r="C21" s="18" t="s">
        <v>9</v>
      </c>
      <c r="D21" s="18" t="s">
        <v>10</v>
      </c>
      <c r="E21" s="17" t="s">
        <v>11</v>
      </c>
      <c r="F21" s="18" t="s">
        <v>12</v>
      </c>
      <c r="G21" s="18" t="s">
        <v>106</v>
      </c>
      <c r="H21" s="19" t="s">
        <v>13</v>
      </c>
      <c r="I21" s="19" t="s">
        <v>14</v>
      </c>
      <c r="J21" s="20" t="s">
        <v>99</v>
      </c>
      <c r="K21" s="19" t="s">
        <v>15</v>
      </c>
      <c r="L21" s="19" t="s">
        <v>16</v>
      </c>
    </row>
    <row r="22" spans="1:12" x14ac:dyDescent="0.25">
      <c r="A22" s="17" t="s">
        <v>17</v>
      </c>
      <c r="B22" s="21"/>
      <c r="C22" s="21"/>
      <c r="D22" s="21"/>
      <c r="E22" s="21"/>
      <c r="F22" s="22"/>
      <c r="G22" s="91">
        <v>0.25</v>
      </c>
      <c r="H22" s="23">
        <f>F22*G22</f>
        <v>0</v>
      </c>
      <c r="I22" s="23">
        <f>F22+H22</f>
        <v>0</v>
      </c>
      <c r="J22" s="76">
        <v>0.5</v>
      </c>
      <c r="K22" s="23">
        <f>(I22*J22)</f>
        <v>0</v>
      </c>
      <c r="L22" s="23">
        <f>I22-K22</f>
        <v>0</v>
      </c>
    </row>
    <row r="23" spans="1:12" x14ac:dyDescent="0.25">
      <c r="A23" s="17" t="s">
        <v>18</v>
      </c>
      <c r="B23" s="21"/>
      <c r="C23" s="21"/>
      <c r="D23" s="21"/>
      <c r="E23" s="21"/>
      <c r="F23" s="22"/>
      <c r="G23" s="91">
        <v>0.25</v>
      </c>
      <c r="H23" s="23">
        <f t="shared" ref="H23:H26" si="4">F23*G23</f>
        <v>0</v>
      </c>
      <c r="I23" s="23">
        <f t="shared" ref="I23:I26" si="5">F23+H23</f>
        <v>0</v>
      </c>
      <c r="J23" s="76">
        <v>0.5</v>
      </c>
      <c r="K23" s="23">
        <f t="shared" ref="K23:K26" si="6">(I23*J23)</f>
        <v>0</v>
      </c>
      <c r="L23" s="23">
        <f t="shared" ref="L23:L26" si="7">I23-K23</f>
        <v>0</v>
      </c>
    </row>
    <row r="24" spans="1:12" x14ac:dyDescent="0.25">
      <c r="A24" s="17" t="s">
        <v>19</v>
      </c>
      <c r="B24" s="21"/>
      <c r="C24" s="21"/>
      <c r="D24" s="21"/>
      <c r="E24" s="21"/>
      <c r="F24" s="22"/>
      <c r="G24" s="91">
        <v>0.25</v>
      </c>
      <c r="H24" s="23">
        <f t="shared" si="4"/>
        <v>0</v>
      </c>
      <c r="I24" s="23">
        <f t="shared" si="5"/>
        <v>0</v>
      </c>
      <c r="J24" s="76">
        <v>0.5</v>
      </c>
      <c r="K24" s="23">
        <f t="shared" si="6"/>
        <v>0</v>
      </c>
      <c r="L24" s="23">
        <f t="shared" si="7"/>
        <v>0</v>
      </c>
    </row>
    <row r="25" spans="1:12" x14ac:dyDescent="0.25">
      <c r="A25" s="17" t="s">
        <v>20</v>
      </c>
      <c r="B25" s="21"/>
      <c r="C25" s="21"/>
      <c r="D25" s="21"/>
      <c r="E25" s="21"/>
      <c r="F25" s="22"/>
      <c r="G25" s="91">
        <v>0.25</v>
      </c>
      <c r="H25" s="23">
        <f t="shared" si="4"/>
        <v>0</v>
      </c>
      <c r="I25" s="23">
        <f t="shared" si="5"/>
        <v>0</v>
      </c>
      <c r="J25" s="76">
        <v>0.5</v>
      </c>
      <c r="K25" s="23">
        <f t="shared" si="6"/>
        <v>0</v>
      </c>
      <c r="L25" s="23">
        <f t="shared" si="7"/>
        <v>0</v>
      </c>
    </row>
    <row r="26" spans="1:12" x14ac:dyDescent="0.25">
      <c r="A26" s="17" t="s">
        <v>21</v>
      </c>
      <c r="B26" s="21"/>
      <c r="C26" s="21"/>
      <c r="D26" s="21"/>
      <c r="E26" s="21"/>
      <c r="F26" s="22"/>
      <c r="G26" s="91">
        <v>0.25</v>
      </c>
      <c r="H26" s="23">
        <f t="shared" si="4"/>
        <v>0</v>
      </c>
      <c r="I26" s="23">
        <f t="shared" si="5"/>
        <v>0</v>
      </c>
      <c r="J26" s="76">
        <v>0.5</v>
      </c>
      <c r="K26" s="23">
        <f t="shared" si="6"/>
        <v>0</v>
      </c>
      <c r="L26" s="23">
        <f t="shared" si="7"/>
        <v>0</v>
      </c>
    </row>
    <row r="27" spans="1:12" x14ac:dyDescent="0.25">
      <c r="A27" s="61"/>
      <c r="B27" s="58"/>
      <c r="C27" s="24"/>
      <c r="D27" s="24"/>
      <c r="E27" s="59" t="s">
        <v>22</v>
      </c>
      <c r="F27" s="23">
        <f>SUM(F22:F26)</f>
        <v>0</v>
      </c>
      <c r="G27" s="92"/>
      <c r="H27" s="24">
        <f>SUM(H22:H26)</f>
        <v>0</v>
      </c>
      <c r="I27" s="24">
        <f>SUM(I22:I26)</f>
        <v>0</v>
      </c>
      <c r="J27" s="30"/>
      <c r="K27" s="24">
        <f>SUM(K22:K26)</f>
        <v>0</v>
      </c>
      <c r="L27" s="24">
        <f>SUM(L22:L26)</f>
        <v>0</v>
      </c>
    </row>
    <row r="28" spans="1:12" s="74" customFormat="1" x14ac:dyDescent="0.25">
      <c r="A28" s="102"/>
      <c r="B28" s="70"/>
      <c r="C28" s="71"/>
      <c r="D28" s="71"/>
      <c r="E28" s="72"/>
      <c r="F28" s="73"/>
      <c r="G28" s="94"/>
      <c r="H28" s="71"/>
      <c r="I28" s="71"/>
      <c r="J28" s="72"/>
      <c r="K28" s="71"/>
      <c r="L28" s="71"/>
    </row>
    <row r="29" spans="1:12" ht="18" x14ac:dyDescent="0.25">
      <c r="A29" s="9" t="s">
        <v>23</v>
      </c>
      <c r="B29" s="12"/>
      <c r="C29" s="25"/>
      <c r="D29" s="25"/>
      <c r="E29" s="25"/>
      <c r="F29" s="26"/>
      <c r="G29" s="93"/>
      <c r="H29" s="25"/>
      <c r="I29" s="25"/>
      <c r="J29" s="26"/>
      <c r="K29" s="25"/>
      <c r="L29" s="25"/>
    </row>
    <row r="30" spans="1:12" ht="38.25" x14ac:dyDescent="0.25">
      <c r="A30" s="17" t="s">
        <v>25</v>
      </c>
      <c r="B30" s="18" t="s">
        <v>8</v>
      </c>
      <c r="C30" s="18" t="s">
        <v>12</v>
      </c>
      <c r="D30" s="18" t="s">
        <v>106</v>
      </c>
      <c r="E30" s="19" t="s">
        <v>13</v>
      </c>
      <c r="F30" s="19" t="s">
        <v>14</v>
      </c>
      <c r="G30" s="140" t="s">
        <v>92</v>
      </c>
      <c r="H30" s="140"/>
      <c r="I30" s="140"/>
    </row>
    <row r="31" spans="1:12" x14ac:dyDescent="0.25">
      <c r="A31" s="17" t="s">
        <v>17</v>
      </c>
      <c r="B31" s="21"/>
      <c r="C31" s="22"/>
      <c r="D31" s="91">
        <v>0.25</v>
      </c>
      <c r="E31" s="23">
        <f t="shared" si="0"/>
        <v>0</v>
      </c>
      <c r="F31" s="23">
        <f t="shared" si="1"/>
        <v>0</v>
      </c>
      <c r="G31" s="141"/>
      <c r="H31" s="141"/>
      <c r="I31" s="141"/>
    </row>
    <row r="32" spans="1:12" x14ac:dyDescent="0.25">
      <c r="A32" s="17" t="s">
        <v>18</v>
      </c>
      <c r="B32" s="21"/>
      <c r="C32" s="22"/>
      <c r="D32" s="91">
        <v>0.25</v>
      </c>
      <c r="E32" s="23">
        <f t="shared" si="0"/>
        <v>0</v>
      </c>
      <c r="F32" s="23">
        <f t="shared" si="1"/>
        <v>0</v>
      </c>
      <c r="G32" s="141"/>
      <c r="H32" s="141"/>
      <c r="I32" s="141"/>
    </row>
    <row r="33" spans="1:16" x14ac:dyDescent="0.25">
      <c r="A33" s="17" t="s">
        <v>19</v>
      </c>
      <c r="B33" s="21"/>
      <c r="C33" s="22"/>
      <c r="D33" s="91">
        <v>0.25</v>
      </c>
      <c r="E33" s="23">
        <f t="shared" si="0"/>
        <v>0</v>
      </c>
      <c r="F33" s="23">
        <f t="shared" si="1"/>
        <v>0</v>
      </c>
      <c r="G33" s="141"/>
      <c r="H33" s="141"/>
      <c r="I33" s="141"/>
    </row>
    <row r="34" spans="1:16" x14ac:dyDescent="0.25">
      <c r="A34" s="17" t="s">
        <v>20</v>
      </c>
      <c r="B34" s="21"/>
      <c r="C34" s="22"/>
      <c r="D34" s="91">
        <v>0.25</v>
      </c>
      <c r="E34" s="23">
        <f t="shared" si="0"/>
        <v>0</v>
      </c>
      <c r="F34" s="23">
        <f t="shared" si="1"/>
        <v>0</v>
      </c>
      <c r="G34" s="141"/>
      <c r="H34" s="141"/>
      <c r="I34" s="141"/>
    </row>
    <row r="35" spans="1:16" x14ac:dyDescent="0.25">
      <c r="A35" s="17" t="s">
        <v>21</v>
      </c>
      <c r="B35" s="21"/>
      <c r="C35" s="22"/>
      <c r="D35" s="91">
        <v>0.25</v>
      </c>
      <c r="E35" s="23">
        <f t="shared" si="0"/>
        <v>0</v>
      </c>
      <c r="F35" s="23">
        <f t="shared" si="1"/>
        <v>0</v>
      </c>
      <c r="G35" s="141"/>
      <c r="H35" s="141"/>
      <c r="I35" s="141"/>
    </row>
    <row r="36" spans="1:16" x14ac:dyDescent="0.25">
      <c r="A36" s="57"/>
      <c r="B36" s="59" t="s">
        <v>22</v>
      </c>
      <c r="C36" s="23">
        <f>SUM(C31:C35)</f>
        <v>0</v>
      </c>
      <c r="D36" s="92"/>
      <c r="E36" s="24">
        <f>SUM(E31:E35)</f>
        <v>0</v>
      </c>
      <c r="F36" s="24">
        <f>SUM(F31:F35)</f>
        <v>0</v>
      </c>
      <c r="G36" s="142"/>
      <c r="H36" s="143"/>
      <c r="I36" s="143"/>
    </row>
    <row r="37" spans="1:16" s="74" customFormat="1" x14ac:dyDescent="0.25">
      <c r="A37" s="103"/>
      <c r="B37" s="70"/>
      <c r="C37" s="71"/>
      <c r="D37" s="71"/>
      <c r="E37" s="72"/>
      <c r="F37" s="73"/>
      <c r="G37" s="94"/>
      <c r="H37" s="71"/>
      <c r="I37" s="71"/>
      <c r="J37" s="94"/>
      <c r="K37" s="94"/>
      <c r="L37" s="94"/>
    </row>
    <row r="38" spans="1:16" s="74" customFormat="1" ht="18" x14ac:dyDescent="0.25">
      <c r="A38" s="9" t="s">
        <v>24</v>
      </c>
      <c r="B38" s="70"/>
      <c r="C38" s="71"/>
      <c r="D38" s="71"/>
      <c r="E38" s="72"/>
      <c r="F38" s="73"/>
      <c r="G38" s="94"/>
      <c r="H38" s="71"/>
      <c r="I38" s="71"/>
      <c r="J38" s="72"/>
      <c r="K38" s="75"/>
      <c r="L38" s="75"/>
    </row>
    <row r="39" spans="1:16" ht="18" x14ac:dyDescent="0.25">
      <c r="A39" s="10" t="s">
        <v>101</v>
      </c>
      <c r="B39" s="12"/>
      <c r="C39" s="25"/>
      <c r="D39" s="25"/>
      <c r="E39" s="25"/>
      <c r="F39" s="26"/>
      <c r="G39" s="93"/>
      <c r="H39" s="25"/>
      <c r="I39" s="25"/>
      <c r="J39" s="26"/>
      <c r="K39" s="25"/>
      <c r="L39" s="25"/>
      <c r="N39" s="52"/>
      <c r="O39" s="53"/>
      <c r="P39" s="52"/>
    </row>
    <row r="40" spans="1:16" ht="51" x14ac:dyDescent="0.25">
      <c r="A40" s="17" t="s">
        <v>25</v>
      </c>
      <c r="B40" s="18" t="s">
        <v>8</v>
      </c>
      <c r="C40" s="18" t="s">
        <v>9</v>
      </c>
      <c r="D40" s="18" t="s">
        <v>10</v>
      </c>
      <c r="E40" s="17" t="s">
        <v>11</v>
      </c>
      <c r="F40" s="18" t="s">
        <v>12</v>
      </c>
      <c r="G40" s="18" t="s">
        <v>72</v>
      </c>
      <c r="H40" s="19" t="s">
        <v>13</v>
      </c>
      <c r="I40" s="19" t="s">
        <v>14</v>
      </c>
      <c r="J40" s="20" t="s">
        <v>99</v>
      </c>
      <c r="K40" s="19" t="s">
        <v>15</v>
      </c>
      <c r="L40" s="19" t="s">
        <v>16</v>
      </c>
      <c r="M40" s="52"/>
      <c r="N40" s="52"/>
      <c r="O40" s="52"/>
    </row>
    <row r="41" spans="1:16" x14ac:dyDescent="0.25">
      <c r="A41" s="17" t="s">
        <v>17</v>
      </c>
      <c r="B41" s="27"/>
      <c r="C41" s="27"/>
      <c r="D41" s="27"/>
      <c r="E41" s="27"/>
      <c r="F41" s="28"/>
      <c r="G41" s="95">
        <v>0.25</v>
      </c>
      <c r="H41" s="23">
        <f t="shared" si="0"/>
        <v>0</v>
      </c>
      <c r="I41" s="23">
        <f t="shared" si="1"/>
        <v>0</v>
      </c>
      <c r="J41" s="76">
        <v>0.5</v>
      </c>
      <c r="K41" s="23">
        <f>I41*J41</f>
        <v>0</v>
      </c>
      <c r="L41" s="23">
        <f>I41-K41</f>
        <v>0</v>
      </c>
    </row>
    <row r="42" spans="1:16" x14ac:dyDescent="0.25">
      <c r="A42" s="17" t="s">
        <v>18</v>
      </c>
      <c r="B42" s="29"/>
      <c r="C42" s="29"/>
      <c r="D42" s="29"/>
      <c r="E42" s="27"/>
      <c r="F42" s="28"/>
      <c r="G42" s="91">
        <v>0.25</v>
      </c>
      <c r="H42" s="23">
        <f t="shared" si="0"/>
        <v>0</v>
      </c>
      <c r="I42" s="23">
        <f t="shared" si="1"/>
        <v>0</v>
      </c>
      <c r="J42" s="76">
        <v>0.5</v>
      </c>
      <c r="K42" s="23">
        <f t="shared" ref="K42:K45" si="8">I42*J42</f>
        <v>0</v>
      </c>
      <c r="L42" s="23">
        <f>I42-K42</f>
        <v>0</v>
      </c>
    </row>
    <row r="43" spans="1:16" x14ac:dyDescent="0.25">
      <c r="A43" s="17" t="s">
        <v>19</v>
      </c>
      <c r="B43" s="29"/>
      <c r="C43" s="29"/>
      <c r="D43" s="29"/>
      <c r="E43" s="27"/>
      <c r="F43" s="28"/>
      <c r="G43" s="91">
        <v>0.25</v>
      </c>
      <c r="H43" s="23">
        <f t="shared" si="0"/>
        <v>0</v>
      </c>
      <c r="I43" s="23">
        <f t="shared" si="1"/>
        <v>0</v>
      </c>
      <c r="J43" s="76">
        <v>0.5</v>
      </c>
      <c r="K43" s="23">
        <f t="shared" si="8"/>
        <v>0</v>
      </c>
      <c r="L43" s="23">
        <f>I43-K43</f>
        <v>0</v>
      </c>
    </row>
    <row r="44" spans="1:16" x14ac:dyDescent="0.25">
      <c r="A44" s="17" t="s">
        <v>20</v>
      </c>
      <c r="B44" s="29"/>
      <c r="C44" s="29"/>
      <c r="D44" s="29"/>
      <c r="E44" s="27"/>
      <c r="F44" s="28"/>
      <c r="G44" s="91">
        <v>0.25</v>
      </c>
      <c r="H44" s="23">
        <f t="shared" si="0"/>
        <v>0</v>
      </c>
      <c r="I44" s="23">
        <f t="shared" si="1"/>
        <v>0</v>
      </c>
      <c r="J44" s="76">
        <v>0.5</v>
      </c>
      <c r="K44" s="23">
        <f t="shared" si="8"/>
        <v>0</v>
      </c>
      <c r="L44" s="23">
        <f>I44-K44</f>
        <v>0</v>
      </c>
    </row>
    <row r="45" spans="1:16" x14ac:dyDescent="0.25">
      <c r="A45" s="17" t="s">
        <v>21</v>
      </c>
      <c r="B45" s="29"/>
      <c r="C45" s="29"/>
      <c r="D45" s="29"/>
      <c r="E45" s="27"/>
      <c r="F45" s="28"/>
      <c r="G45" s="91">
        <v>0.25</v>
      </c>
      <c r="H45" s="23">
        <f t="shared" si="0"/>
        <v>0</v>
      </c>
      <c r="I45" s="23">
        <f t="shared" si="1"/>
        <v>0</v>
      </c>
      <c r="J45" s="76">
        <v>0.5</v>
      </c>
      <c r="K45" s="23">
        <f t="shared" si="8"/>
        <v>0</v>
      </c>
      <c r="L45" s="23">
        <f>I45-K45</f>
        <v>0</v>
      </c>
    </row>
    <row r="46" spans="1:16" x14ac:dyDescent="0.25">
      <c r="A46" s="57"/>
      <c r="B46" s="60"/>
      <c r="C46" s="24"/>
      <c r="D46" s="24"/>
      <c r="E46" s="59" t="s">
        <v>22</v>
      </c>
      <c r="F46" s="23">
        <f>SUM(F41:F45)</f>
        <v>0</v>
      </c>
      <c r="G46" s="92"/>
      <c r="H46" s="24">
        <f>SUM(H41:H45)</f>
        <v>0</v>
      </c>
      <c r="I46" s="24">
        <f>SUM(I41:I45)</f>
        <v>0</v>
      </c>
      <c r="J46" s="30"/>
      <c r="K46" s="24">
        <f>SUM(K41:K45)</f>
        <v>0</v>
      </c>
      <c r="L46" s="24">
        <f>SUM(L41:L45)</f>
        <v>0</v>
      </c>
    </row>
    <row r="47" spans="1:16" x14ac:dyDescent="0.25">
      <c r="A47" s="31"/>
      <c r="B47" s="31"/>
      <c r="C47" s="31"/>
      <c r="D47" s="31"/>
      <c r="E47" s="32" t="s">
        <v>100</v>
      </c>
      <c r="F47" s="24">
        <f>F46+C36+F18+F27</f>
        <v>0</v>
      </c>
      <c r="G47" s="92"/>
      <c r="H47" s="24">
        <f>H46+E36+H27+H18</f>
        <v>0</v>
      </c>
      <c r="I47" s="24">
        <f>I46+F36+I27+I18</f>
        <v>0</v>
      </c>
      <c r="K47" s="24">
        <f>K46+K27+K18</f>
        <v>0</v>
      </c>
      <c r="L47" s="24">
        <f>L46+F36+L27+L18</f>
        <v>0</v>
      </c>
    </row>
    <row r="48" spans="1:16" s="74" customFormat="1" x14ac:dyDescent="0.25">
      <c r="A48" s="104"/>
      <c r="B48" s="104"/>
      <c r="C48" s="104"/>
      <c r="D48" s="104"/>
      <c r="E48" s="105"/>
      <c r="F48" s="71"/>
      <c r="G48" s="94"/>
      <c r="H48" s="71"/>
      <c r="I48" s="71"/>
      <c r="J48" s="71"/>
      <c r="K48" s="71"/>
    </row>
    <row r="49" spans="1:12" ht="18" x14ac:dyDescent="0.25">
      <c r="A49" s="9" t="s">
        <v>91</v>
      </c>
      <c r="B49" s="14"/>
      <c r="C49" s="12"/>
      <c r="D49" s="12"/>
      <c r="E49" s="12"/>
      <c r="F49" s="12"/>
      <c r="G49" s="90"/>
      <c r="H49" s="12"/>
      <c r="I49" s="12"/>
      <c r="J49" s="13"/>
      <c r="K49" s="12"/>
      <c r="L49" s="12"/>
    </row>
    <row r="50" spans="1:12" ht="18" x14ac:dyDescent="0.25">
      <c r="A50" s="51" t="s">
        <v>25</v>
      </c>
      <c r="B50" s="121" t="s">
        <v>73</v>
      </c>
      <c r="C50" s="122"/>
      <c r="D50" s="122"/>
      <c r="E50" s="122"/>
      <c r="F50" s="122"/>
      <c r="G50" s="122"/>
      <c r="H50" s="122"/>
      <c r="I50" s="122"/>
      <c r="J50" s="122"/>
      <c r="K50" s="123"/>
      <c r="L50" s="51" t="s">
        <v>26</v>
      </c>
    </row>
    <row r="51" spans="1:12" ht="15.75" x14ac:dyDescent="0.25">
      <c r="A51" s="118" t="s">
        <v>27</v>
      </c>
      <c r="B51" s="119"/>
      <c r="C51" s="119"/>
      <c r="D51" s="119"/>
      <c r="E51" s="119"/>
      <c r="F51" s="119"/>
      <c r="G51" s="119"/>
      <c r="H51" s="119"/>
      <c r="I51" s="119"/>
      <c r="J51" s="119"/>
      <c r="K51" s="119"/>
      <c r="L51" s="120"/>
    </row>
    <row r="52" spans="1:12" ht="18" x14ac:dyDescent="0.25">
      <c r="A52" s="62" t="s">
        <v>17</v>
      </c>
      <c r="B52" s="63" t="s">
        <v>28</v>
      </c>
      <c r="C52" s="63"/>
      <c r="D52" s="63"/>
      <c r="E52" s="63"/>
      <c r="F52" s="63"/>
      <c r="G52" s="67"/>
      <c r="H52" s="63"/>
      <c r="I52" s="63"/>
      <c r="J52" s="63"/>
      <c r="K52" s="63"/>
      <c r="L52" s="77">
        <f>I18+I27</f>
        <v>0</v>
      </c>
    </row>
    <row r="53" spans="1:12" ht="18" x14ac:dyDescent="0.25">
      <c r="A53" s="62" t="s">
        <v>18</v>
      </c>
      <c r="B53" s="63" t="s">
        <v>29</v>
      </c>
      <c r="C53" s="63"/>
      <c r="D53" s="63"/>
      <c r="E53" s="63"/>
      <c r="F53" s="63"/>
      <c r="G53" s="67"/>
      <c r="H53" s="63"/>
      <c r="I53" s="63"/>
      <c r="J53" s="63"/>
      <c r="K53" s="63"/>
      <c r="L53" s="77">
        <f>K18+K27</f>
        <v>0</v>
      </c>
    </row>
    <row r="54" spans="1:12" ht="18" x14ac:dyDescent="0.25">
      <c r="A54" s="62" t="s">
        <v>19</v>
      </c>
      <c r="B54" s="63" t="s">
        <v>30</v>
      </c>
      <c r="C54" s="63"/>
      <c r="D54" s="63"/>
      <c r="E54" s="63"/>
      <c r="F54" s="63"/>
      <c r="G54" s="67"/>
      <c r="H54" s="63"/>
      <c r="I54" s="63"/>
      <c r="J54" s="63"/>
      <c r="K54" s="63"/>
      <c r="L54" s="77">
        <f>L53*12%</f>
        <v>0</v>
      </c>
    </row>
    <row r="55" spans="1:12" ht="18" x14ac:dyDescent="0.25">
      <c r="A55" s="62" t="s">
        <v>20</v>
      </c>
      <c r="B55" s="63" t="s">
        <v>96</v>
      </c>
      <c r="C55" s="63"/>
      <c r="D55" s="63"/>
      <c r="E55" s="63"/>
      <c r="F55" s="63"/>
      <c r="G55" s="67"/>
      <c r="H55" s="63"/>
      <c r="I55" s="63"/>
      <c r="J55" s="63"/>
      <c r="K55" s="63"/>
      <c r="L55" s="77">
        <f>K46</f>
        <v>0</v>
      </c>
    </row>
    <row r="56" spans="1:12" ht="31.5" customHeight="1" x14ac:dyDescent="0.25">
      <c r="A56" s="62" t="s">
        <v>21</v>
      </c>
      <c r="B56" s="115" t="s">
        <v>115</v>
      </c>
      <c r="C56" s="116"/>
      <c r="D56" s="116"/>
      <c r="E56" s="116"/>
      <c r="F56" s="116"/>
      <c r="G56" s="116"/>
      <c r="H56" s="116"/>
      <c r="I56" s="116"/>
      <c r="J56" s="116"/>
      <c r="K56" s="117"/>
      <c r="L56" s="82"/>
    </row>
    <row r="57" spans="1:12" ht="18" x14ac:dyDescent="0.25">
      <c r="A57" s="62" t="s">
        <v>31</v>
      </c>
      <c r="B57" s="63" t="s">
        <v>32</v>
      </c>
      <c r="C57" s="63"/>
      <c r="D57" s="63"/>
      <c r="E57" s="63"/>
      <c r="F57" s="63"/>
      <c r="G57" s="67"/>
      <c r="H57" s="63"/>
      <c r="I57" s="63"/>
      <c r="J57" s="63"/>
      <c r="K57" s="63"/>
      <c r="L57" s="77">
        <f>L55-L56</f>
        <v>0</v>
      </c>
    </row>
    <row r="58" spans="1:12" ht="18" x14ac:dyDescent="0.25">
      <c r="A58" s="64" t="s">
        <v>33</v>
      </c>
      <c r="B58" s="63" t="s">
        <v>34</v>
      </c>
      <c r="C58" s="63"/>
      <c r="D58" s="63"/>
      <c r="E58" s="63"/>
      <c r="F58" s="63"/>
      <c r="G58" s="67"/>
      <c r="H58" s="63"/>
      <c r="I58" s="63"/>
      <c r="J58" s="63"/>
      <c r="K58" s="63"/>
      <c r="L58" s="77">
        <f>L53+L56</f>
        <v>0</v>
      </c>
    </row>
    <row r="59" spans="1:12" ht="15.75" x14ac:dyDescent="0.25">
      <c r="A59" s="144" t="s">
        <v>35</v>
      </c>
      <c r="B59" s="145"/>
      <c r="C59" s="145"/>
      <c r="D59" s="145"/>
      <c r="E59" s="145"/>
      <c r="F59" s="145"/>
      <c r="G59" s="145"/>
      <c r="H59" s="145"/>
      <c r="I59" s="145"/>
      <c r="J59" s="145"/>
      <c r="K59" s="145"/>
      <c r="L59" s="146"/>
    </row>
    <row r="60" spans="1:12" ht="18" x14ac:dyDescent="0.25">
      <c r="A60" s="36" t="s">
        <v>36</v>
      </c>
      <c r="B60" s="37" t="s">
        <v>37</v>
      </c>
      <c r="C60" s="37"/>
      <c r="D60" s="37"/>
      <c r="E60" s="37"/>
      <c r="F60" s="37"/>
      <c r="G60" s="96"/>
      <c r="H60" s="37"/>
      <c r="I60" s="37"/>
      <c r="J60" s="37"/>
      <c r="K60" s="37"/>
      <c r="L60" s="80"/>
    </row>
    <row r="61" spans="1:12" ht="31.5" customHeight="1" x14ac:dyDescent="0.25">
      <c r="A61" s="54" t="s">
        <v>38</v>
      </c>
      <c r="B61" s="147" t="s">
        <v>102</v>
      </c>
      <c r="C61" s="148"/>
      <c r="D61" s="148"/>
      <c r="E61" s="148"/>
      <c r="F61" s="148"/>
      <c r="G61" s="148"/>
      <c r="H61" s="148"/>
      <c r="I61" s="148"/>
      <c r="J61" s="148"/>
      <c r="K61" s="149"/>
      <c r="L61" s="81">
        <f>1000*L60</f>
        <v>0</v>
      </c>
    </row>
    <row r="62" spans="1:12" ht="18" x14ac:dyDescent="0.25">
      <c r="A62" s="54" t="s">
        <v>39</v>
      </c>
      <c r="B62" s="55" t="s">
        <v>116</v>
      </c>
      <c r="C62" s="56"/>
      <c r="D62" s="56"/>
      <c r="E62" s="56"/>
      <c r="F62" s="56"/>
      <c r="G62" s="97"/>
      <c r="H62" s="56"/>
      <c r="I62" s="56"/>
      <c r="J62" s="56"/>
      <c r="K62" s="56"/>
      <c r="L62" s="81">
        <f>30000*L60</f>
        <v>0</v>
      </c>
    </row>
    <row r="63" spans="1:12" ht="63" customHeight="1" x14ac:dyDescent="0.25">
      <c r="A63" s="35" t="s">
        <v>40</v>
      </c>
      <c r="B63" s="150" t="s">
        <v>120</v>
      </c>
      <c r="C63" s="151"/>
      <c r="D63" s="151"/>
      <c r="E63" s="151"/>
      <c r="F63" s="151"/>
      <c r="G63" s="151"/>
      <c r="H63" s="151"/>
      <c r="I63" s="151"/>
      <c r="J63" s="151"/>
      <c r="K63" s="152"/>
      <c r="L63" s="82"/>
    </row>
    <row r="64" spans="1:12" ht="18" x14ac:dyDescent="0.25">
      <c r="A64" s="35"/>
      <c r="B64" s="34" t="s">
        <v>41</v>
      </c>
      <c r="C64" s="34"/>
      <c r="D64" s="34"/>
      <c r="E64" s="34"/>
      <c r="F64" s="34"/>
      <c r="G64" s="68"/>
      <c r="H64" s="34"/>
      <c r="I64" s="34"/>
      <c r="J64" s="34"/>
      <c r="K64" s="34"/>
      <c r="L64" s="79">
        <f>L63*85%</f>
        <v>0</v>
      </c>
    </row>
    <row r="65" spans="1:12" ht="18" x14ac:dyDescent="0.25">
      <c r="A65" s="35"/>
      <c r="B65" s="34" t="s">
        <v>42</v>
      </c>
      <c r="C65" s="34"/>
      <c r="D65" s="34"/>
      <c r="E65" s="34"/>
      <c r="F65" s="34"/>
      <c r="G65" s="68"/>
      <c r="H65" s="34"/>
      <c r="I65" s="34"/>
      <c r="J65" s="34"/>
      <c r="K65" s="34"/>
      <c r="L65" s="79">
        <f>L63*15%</f>
        <v>0</v>
      </c>
    </row>
    <row r="66" spans="1:12" ht="18" x14ac:dyDescent="0.25">
      <c r="A66" s="35" t="s">
        <v>43</v>
      </c>
      <c r="B66" s="34" t="s">
        <v>108</v>
      </c>
      <c r="C66" s="34"/>
      <c r="D66" s="34"/>
      <c r="E66" s="34"/>
      <c r="F66" s="34"/>
      <c r="G66" s="68"/>
      <c r="H66" s="34"/>
      <c r="I66" s="34"/>
      <c r="J66" s="34"/>
      <c r="K66" s="34"/>
      <c r="L66" s="79">
        <f>L58-L63</f>
        <v>0</v>
      </c>
    </row>
    <row r="67" spans="1:12" ht="15.75" x14ac:dyDescent="0.25">
      <c r="A67" s="153" t="s">
        <v>71</v>
      </c>
      <c r="B67" s="154"/>
      <c r="C67" s="154"/>
      <c r="D67" s="154"/>
      <c r="E67" s="154"/>
      <c r="F67" s="154"/>
      <c r="G67" s="154"/>
      <c r="H67" s="154"/>
      <c r="I67" s="154"/>
      <c r="J67" s="154"/>
      <c r="K67" s="154"/>
      <c r="L67" s="155"/>
    </row>
    <row r="68" spans="1:12" ht="18" x14ac:dyDescent="0.25">
      <c r="A68" s="62" t="s">
        <v>44</v>
      </c>
      <c r="B68" s="63" t="s">
        <v>109</v>
      </c>
      <c r="C68" s="65"/>
      <c r="D68" s="65"/>
      <c r="E68" s="65"/>
      <c r="F68" s="65"/>
      <c r="G68" s="98"/>
      <c r="H68" s="65"/>
      <c r="I68" s="65"/>
      <c r="J68" s="65"/>
      <c r="K68" s="65"/>
      <c r="L68" s="77">
        <f>L18+L27+L46</f>
        <v>0</v>
      </c>
    </row>
    <row r="69" spans="1:12" ht="18" x14ac:dyDescent="0.25">
      <c r="A69" s="62" t="s">
        <v>45</v>
      </c>
      <c r="B69" s="63" t="s">
        <v>46</v>
      </c>
      <c r="C69" s="65"/>
      <c r="D69" s="65"/>
      <c r="E69" s="65"/>
      <c r="F69" s="65"/>
      <c r="G69" s="98"/>
      <c r="H69" s="65"/>
      <c r="I69" s="65"/>
      <c r="J69" s="65"/>
      <c r="K69" s="65"/>
      <c r="L69" s="77">
        <f>F36</f>
        <v>0</v>
      </c>
    </row>
    <row r="70" spans="1:12" ht="18" x14ac:dyDescent="0.25">
      <c r="A70" s="62" t="s">
        <v>47</v>
      </c>
      <c r="B70" s="63" t="s">
        <v>110</v>
      </c>
      <c r="C70" s="65"/>
      <c r="D70" s="65"/>
      <c r="E70" s="65"/>
      <c r="F70" s="65"/>
      <c r="G70" s="98"/>
      <c r="H70" s="65"/>
      <c r="I70" s="65"/>
      <c r="J70" s="65"/>
      <c r="K70" s="65"/>
      <c r="L70" s="77">
        <f>L57+L66</f>
        <v>0</v>
      </c>
    </row>
    <row r="71" spans="1:12" ht="18" x14ac:dyDescent="0.25">
      <c r="A71" s="64" t="s">
        <v>48</v>
      </c>
      <c r="B71" s="63" t="s">
        <v>111</v>
      </c>
      <c r="C71" s="63"/>
      <c r="D71" s="63"/>
      <c r="E71" s="63"/>
      <c r="F71" s="63"/>
      <c r="G71" s="67"/>
      <c r="H71" s="63"/>
      <c r="I71" s="63"/>
      <c r="J71" s="63"/>
      <c r="K71" s="63"/>
      <c r="L71" s="77">
        <f>L68+L69+L70</f>
        <v>0</v>
      </c>
    </row>
    <row r="72" spans="1:12" ht="18" x14ac:dyDescent="0.25">
      <c r="A72" s="145" t="s">
        <v>49</v>
      </c>
      <c r="B72" s="145"/>
      <c r="C72" s="145"/>
      <c r="D72" s="145"/>
      <c r="E72" s="145"/>
      <c r="F72" s="145"/>
      <c r="G72" s="145"/>
      <c r="H72" s="145"/>
      <c r="I72" s="145"/>
      <c r="J72" s="146"/>
      <c r="K72" s="83" t="s">
        <v>50</v>
      </c>
      <c r="L72" s="78" t="s">
        <v>26</v>
      </c>
    </row>
    <row r="73" spans="1:12" ht="18" x14ac:dyDescent="0.25">
      <c r="A73" s="33" t="s">
        <v>51</v>
      </c>
      <c r="B73" s="34" t="s">
        <v>57</v>
      </c>
      <c r="C73" s="34"/>
      <c r="D73" s="34"/>
      <c r="E73" s="34"/>
      <c r="F73" s="34"/>
      <c r="G73" s="68"/>
      <c r="H73" s="34"/>
      <c r="I73" s="34"/>
      <c r="J73" s="34"/>
      <c r="K73" s="84" t="e">
        <f t="shared" ref="K73:K74" si="9">L73/$I$47</f>
        <v>#DIV/0!</v>
      </c>
      <c r="L73" s="79">
        <f>I18+I27+F36+I46</f>
        <v>0</v>
      </c>
    </row>
    <row r="74" spans="1:12" ht="18" x14ac:dyDescent="0.25">
      <c r="A74" s="33" t="s">
        <v>52</v>
      </c>
      <c r="B74" s="156" t="s">
        <v>118</v>
      </c>
      <c r="C74" s="34"/>
      <c r="D74" s="34"/>
      <c r="E74" s="34"/>
      <c r="F74" s="34"/>
      <c r="G74" s="106"/>
      <c r="H74" s="34"/>
      <c r="I74" s="34"/>
      <c r="J74" s="34"/>
      <c r="K74" s="159" t="e">
        <f t="shared" si="9"/>
        <v>#DIV/0!</v>
      </c>
      <c r="L74" s="79">
        <f>L52+L55</f>
        <v>0</v>
      </c>
    </row>
    <row r="75" spans="1:12" ht="18" x14ac:dyDescent="0.25">
      <c r="A75" s="33" t="s">
        <v>54</v>
      </c>
      <c r="B75" s="158" t="s">
        <v>119</v>
      </c>
      <c r="C75" s="38"/>
      <c r="D75" s="38"/>
      <c r="E75" s="38"/>
      <c r="F75" s="38"/>
      <c r="G75" s="99"/>
      <c r="H75" s="38"/>
      <c r="I75" s="38"/>
      <c r="J75" s="38"/>
      <c r="K75" s="84" t="e">
        <f>L75/$I$47</f>
        <v>#DIV/0!</v>
      </c>
      <c r="L75" s="79">
        <f>L58</f>
        <v>0</v>
      </c>
    </row>
    <row r="76" spans="1:12" ht="18" x14ac:dyDescent="0.25">
      <c r="A76" s="33" t="s">
        <v>56</v>
      </c>
      <c r="B76" s="34" t="s">
        <v>53</v>
      </c>
      <c r="C76" s="38"/>
      <c r="D76" s="38"/>
      <c r="E76" s="38"/>
      <c r="F76" s="38"/>
      <c r="G76" s="99"/>
      <c r="H76" s="38"/>
      <c r="I76" s="38"/>
      <c r="J76" s="38"/>
      <c r="K76" s="84" t="e">
        <f t="shared" ref="K76:K77" si="10">L76/$I$47</f>
        <v>#DIV/0!</v>
      </c>
      <c r="L76" s="79">
        <f>L63</f>
        <v>0</v>
      </c>
    </row>
    <row r="77" spans="1:12" ht="18" x14ac:dyDescent="0.25">
      <c r="A77" s="35" t="s">
        <v>117</v>
      </c>
      <c r="B77" s="34" t="s">
        <v>55</v>
      </c>
      <c r="C77" s="38"/>
      <c r="D77" s="38"/>
      <c r="E77" s="38"/>
      <c r="F77" s="38"/>
      <c r="G77" s="99"/>
      <c r="H77" s="38"/>
      <c r="I77" s="38"/>
      <c r="J77" s="38"/>
      <c r="K77" s="84" t="e">
        <f t="shared" si="10"/>
        <v>#DIV/0!</v>
      </c>
      <c r="L77" s="79">
        <f>L71</f>
        <v>0</v>
      </c>
    </row>
    <row r="78" spans="1:12" ht="16.5" x14ac:dyDescent="0.25">
      <c r="A78" s="39" t="s">
        <v>58</v>
      </c>
      <c r="B78" s="40" t="s">
        <v>59</v>
      </c>
      <c r="C78" s="12"/>
      <c r="D78" s="12"/>
      <c r="E78" s="12"/>
      <c r="F78" s="12"/>
      <c r="G78" s="90"/>
      <c r="H78" s="12"/>
      <c r="I78" s="12"/>
      <c r="J78" s="13"/>
      <c r="K78" s="12"/>
      <c r="L78" s="12"/>
    </row>
    <row r="79" spans="1:12" ht="16.5" x14ac:dyDescent="0.25">
      <c r="A79" s="39"/>
      <c r="B79" s="41" t="s">
        <v>60</v>
      </c>
      <c r="C79" s="12"/>
      <c r="D79" s="12"/>
      <c r="E79" s="12"/>
      <c r="F79" s="12"/>
      <c r="G79" s="90"/>
      <c r="H79" s="12"/>
      <c r="I79" s="12"/>
      <c r="J79" s="13"/>
      <c r="K79" s="12"/>
      <c r="L79" s="12"/>
    </row>
    <row r="80" spans="1:12" ht="16.5" x14ac:dyDescent="0.3">
      <c r="A80" s="42" t="s">
        <v>61</v>
      </c>
      <c r="B80" s="12" t="s">
        <v>62</v>
      </c>
      <c r="C80" s="12"/>
      <c r="D80" s="12"/>
      <c r="E80" s="12"/>
      <c r="F80" s="12"/>
      <c r="G80" s="90"/>
      <c r="H80" s="12"/>
      <c r="I80" s="12"/>
      <c r="J80" s="13"/>
      <c r="K80" s="12"/>
      <c r="L80" s="12"/>
    </row>
    <row r="81" spans="1:12" x14ac:dyDescent="0.25">
      <c r="A81" s="43" t="s">
        <v>63</v>
      </c>
      <c r="B81" s="12" t="s">
        <v>64</v>
      </c>
      <c r="C81" s="12"/>
      <c r="D81" s="12"/>
      <c r="E81" s="12"/>
      <c r="F81" s="12"/>
      <c r="G81" s="90"/>
      <c r="H81" s="12"/>
      <c r="I81" s="12"/>
      <c r="J81" s="13"/>
      <c r="K81" s="12"/>
      <c r="L81" s="12"/>
    </row>
    <row r="82" spans="1:12" x14ac:dyDescent="0.25">
      <c r="A82" s="12"/>
      <c r="B82" s="12" t="s">
        <v>65</v>
      </c>
      <c r="C82" s="12"/>
      <c r="D82" s="12"/>
      <c r="E82" s="12"/>
      <c r="F82" s="12"/>
      <c r="G82" s="90"/>
      <c r="H82" s="12"/>
      <c r="I82" s="12"/>
      <c r="J82" s="13"/>
      <c r="K82" s="12"/>
      <c r="L82" s="12"/>
    </row>
    <row r="83" spans="1:12" x14ac:dyDescent="0.25">
      <c r="A83" s="12"/>
      <c r="B83" s="14"/>
      <c r="C83" s="12"/>
      <c r="D83" s="12"/>
      <c r="E83" s="12"/>
      <c r="F83" s="12"/>
      <c r="G83" s="90"/>
      <c r="H83" s="12"/>
      <c r="I83" s="12"/>
      <c r="J83" s="13"/>
      <c r="K83" s="12"/>
      <c r="L83" s="12"/>
    </row>
    <row r="84" spans="1:12" x14ac:dyDescent="0.25">
      <c r="A84" s="12"/>
      <c r="J84" s="13"/>
      <c r="K84" s="12"/>
      <c r="L84" s="12"/>
    </row>
    <row r="85" spans="1:12" ht="18" x14ac:dyDescent="0.25">
      <c r="A85" s="12"/>
      <c r="B85" s="10"/>
      <c r="C85" s="12"/>
      <c r="D85" s="44" t="s">
        <v>68</v>
      </c>
      <c r="E85" s="48"/>
      <c r="F85" s="46"/>
      <c r="G85" s="101"/>
      <c r="J85" s="44" t="s">
        <v>66</v>
      </c>
      <c r="K85" s="45"/>
      <c r="L85" s="46"/>
    </row>
    <row r="86" spans="1:12" ht="18" x14ac:dyDescent="0.25">
      <c r="A86" s="12"/>
      <c r="G86" s="69"/>
      <c r="H86" s="11"/>
      <c r="I86" s="12"/>
    </row>
    <row r="87" spans="1:12" ht="18" x14ac:dyDescent="0.25">
      <c r="A87" s="12"/>
      <c r="B87" s="10"/>
      <c r="C87" s="11"/>
      <c r="D87" s="12"/>
      <c r="E87" s="12"/>
      <c r="F87" s="12"/>
      <c r="G87" s="90"/>
      <c r="H87" s="12"/>
      <c r="I87" s="12"/>
    </row>
    <row r="88" spans="1:12" ht="18" x14ac:dyDescent="0.25">
      <c r="A88" s="12"/>
      <c r="C88" s="12"/>
      <c r="D88" s="44" t="s">
        <v>70</v>
      </c>
      <c r="E88" s="50"/>
      <c r="F88" s="50"/>
      <c r="G88" s="101"/>
      <c r="H88" s="69" t="s">
        <v>69</v>
      </c>
      <c r="I88" s="12"/>
      <c r="J88" s="44" t="s">
        <v>67</v>
      </c>
      <c r="K88" s="47"/>
      <c r="L88" s="46"/>
    </row>
    <row r="89" spans="1:12" ht="18" x14ac:dyDescent="0.25">
      <c r="A89" s="12"/>
      <c r="B89" s="10"/>
      <c r="C89" s="49"/>
      <c r="D89" s="12"/>
      <c r="E89" s="10"/>
      <c r="F89" s="12"/>
      <c r="G89" s="90"/>
      <c r="H89" s="12"/>
      <c r="I89" s="12"/>
      <c r="J89" s="12"/>
      <c r="K89" s="86"/>
      <c r="L89" s="85"/>
    </row>
    <row r="90" spans="1:12" ht="18" x14ac:dyDescent="0.25">
      <c r="A90" s="10"/>
      <c r="B90" s="11"/>
      <c r="C90" s="49"/>
      <c r="D90" s="12"/>
      <c r="E90" s="10"/>
      <c r="F90" s="12"/>
      <c r="G90" s="90"/>
      <c r="H90" s="12"/>
      <c r="J90" s="12"/>
      <c r="K90" s="12"/>
      <c r="L90" s="12"/>
    </row>
  </sheetData>
  <mergeCells count="19">
    <mergeCell ref="A59:L59"/>
    <mergeCell ref="B61:K61"/>
    <mergeCell ref="B63:K63"/>
    <mergeCell ref="A67:L67"/>
    <mergeCell ref="A72:J72"/>
    <mergeCell ref="B56:K56"/>
    <mergeCell ref="A51:L51"/>
    <mergeCell ref="B50:K50"/>
    <mergeCell ref="B5:B6"/>
    <mergeCell ref="B7:B8"/>
    <mergeCell ref="C5:J6"/>
    <mergeCell ref="C7:J8"/>
    <mergeCell ref="G30:I30"/>
    <mergeCell ref="G35:I35"/>
    <mergeCell ref="G34:I34"/>
    <mergeCell ref="G33:I33"/>
    <mergeCell ref="G32:I32"/>
    <mergeCell ref="G31:I31"/>
    <mergeCell ref="G36:I36"/>
  </mergeCells>
  <pageMargins left="0.19685039370078741" right="0.19685039370078741" top="0.19685039370078741" bottom="0.19685039370078741" header="0.19685039370078741" footer="0.19685039370078741"/>
  <pageSetup paperSize="9" scale="47"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3EF93CD-E34A-498C-9804-AA059682DF1E}">
          <x14:formula1>
            <xm:f>Upute!$A$21:$A$22</xm:f>
          </x14:formula1>
          <xm:sqref>J13:J17</xm:sqref>
        </x14:dataValidation>
        <x14:dataValidation type="list" allowBlank="1" showInputMessage="1" showErrorMessage="1" xr:uid="{03106CBA-B321-4F29-A354-97192BA9BCA4}">
          <x14:formula1>
            <xm:f>Upute!$A$22:$A$23</xm:f>
          </x14:formula1>
          <xm:sqref>J22:J26</xm:sqref>
        </x14:dataValidation>
        <x14:dataValidation type="list" allowBlank="1" showInputMessage="1" showErrorMessage="1" xr:uid="{9CE3155F-B18E-474A-90C8-B0231FF6ED8B}">
          <x14:formula1>
            <xm:f>Upute!$A$21:$A$23</xm:f>
          </x14:formula1>
          <xm:sqref>J41:J45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Naslovnica</vt:lpstr>
      <vt:lpstr>Upute</vt:lpstr>
      <vt:lpstr>TI Proračun projekta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2021-10-07T21:47:50Z</cp:lastPrinted>
  <dcterms:created xsi:type="dcterms:W3CDTF">2020-02-11T09:26:55Z</dcterms:created>
  <dcterms:modified xsi:type="dcterms:W3CDTF">2021-10-07T21:48:08Z</dcterms:modified>
</cp:coreProperties>
</file>