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orisnik\Documents\1_FLAG PN\FLAG PN_2023\ZZI EUR\ZZI EUR NOVO\"/>
    </mc:Choice>
  </mc:AlternateContent>
  <xr:revisionPtr revIDLastSave="0" documentId="13_ncr:1_{A2C5EA78-DC76-4CED-B7E1-50A62D94181B}" xr6:coauthVersionLast="47" xr6:coauthVersionMax="47" xr10:uidLastSave="{00000000-0000-0000-0000-000000000000}"/>
  <bookViews>
    <workbookView xWindow="20370" yWindow="-1155" windowWidth="29040" windowHeight="15840" activeTab="3" xr2:uid="{00000000-000D-0000-FFFF-FFFF00000000}"/>
  </bookViews>
  <sheets>
    <sheet name="Naslovnica" sheetId="20" r:id="rId1"/>
    <sheet name="Upute Tablica I. EUR_HRK" sheetId="18" r:id="rId2"/>
    <sheet name="Upute Tablica II. HRK" sheetId="22" r:id="rId3"/>
    <sheet name="I.Izjava o izdacima EUR_HRK" sheetId="14" r:id="rId4"/>
    <sheet name="II.Izjava o izdacima HRK" sheetId="21" r:id="rId5"/>
    <sheet name="RM" sheetId="19" r:id="rId6"/>
    <sheet name="List2" sheetId="17" state="hidden" r:id="rId7"/>
  </sheets>
  <externalReferences>
    <externalReference r:id="rId8"/>
  </externalReferences>
  <definedNames>
    <definedName name="Aktivnosti">[1]List4!$A$1:$A$4</definedName>
    <definedName name="_xlnm.Print_Titles" localSheetId="3">'I.Izjava o izdacima EUR_HRK'!$1:$14</definedName>
    <definedName name="IZVORNIK">#REF!</definedName>
    <definedName name="ORIGINAL">List2!$A$1:$A$2</definedName>
    <definedName name="_xlnm.Print_Area" localSheetId="3">'I.Izjava o izdacima EUR_HRK'!$A$1:$W$128</definedName>
    <definedName name="_xlnm.Print_Area" localSheetId="0">Naslovnica!$A$1:$N$16</definedName>
    <definedName name="_xlnm.Print_Area" localSheetId="1">'Upute Tablica I. EUR_HRK'!$B$1:$B$57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21" l="1"/>
  <c r="I101" i="21"/>
  <c r="R101" i="21" s="1"/>
  <c r="I100" i="21"/>
  <c r="R100" i="21" s="1"/>
  <c r="I99" i="21"/>
  <c r="I98" i="21"/>
  <c r="R98" i="21" s="1"/>
  <c r="S98" i="21" s="1"/>
  <c r="I97" i="21"/>
  <c r="G96" i="21"/>
  <c r="I95" i="21"/>
  <c r="R95" i="21" s="1"/>
  <c r="I94" i="21"/>
  <c r="R94" i="21" s="1"/>
  <c r="I93" i="21"/>
  <c r="R93" i="21" s="1"/>
  <c r="S93" i="21" s="1"/>
  <c r="I92" i="21"/>
  <c r="R92" i="21" s="1"/>
  <c r="I91" i="21"/>
  <c r="R91" i="21" s="1"/>
  <c r="G90" i="21"/>
  <c r="I89" i="21"/>
  <c r="I88" i="21"/>
  <c r="R88" i="21" s="1"/>
  <c r="S88" i="21" s="1"/>
  <c r="I87" i="21"/>
  <c r="R87" i="21" s="1"/>
  <c r="I86" i="21"/>
  <c r="R86" i="21" s="1"/>
  <c r="I85" i="21"/>
  <c r="R85" i="21" s="1"/>
  <c r="R79" i="21"/>
  <c r="Q79" i="21"/>
  <c r="L79" i="21"/>
  <c r="K79" i="21"/>
  <c r="T78" i="21"/>
  <c r="U78" i="21" s="1"/>
  <c r="M78" i="21"/>
  <c r="T77" i="21"/>
  <c r="U77" i="21" s="1"/>
  <c r="M77" i="21"/>
  <c r="T76" i="21"/>
  <c r="U76" i="21" s="1"/>
  <c r="M76" i="21"/>
  <c r="T75" i="21"/>
  <c r="U75" i="21" s="1"/>
  <c r="M75" i="21"/>
  <c r="T74" i="21"/>
  <c r="U74" i="21" s="1"/>
  <c r="M74" i="21"/>
  <c r="R73" i="21"/>
  <c r="Q73" i="21"/>
  <c r="L73" i="21"/>
  <c r="K73" i="21"/>
  <c r="T72" i="21"/>
  <c r="U72" i="21" s="1"/>
  <c r="M72" i="21"/>
  <c r="T71" i="21"/>
  <c r="U71" i="21" s="1"/>
  <c r="M71" i="21"/>
  <c r="T70" i="21"/>
  <c r="U70" i="21" s="1"/>
  <c r="M70" i="21"/>
  <c r="T69" i="21"/>
  <c r="U69" i="21" s="1"/>
  <c r="M69" i="21"/>
  <c r="T68" i="21"/>
  <c r="M68" i="21"/>
  <c r="R67" i="21"/>
  <c r="Q67" i="21"/>
  <c r="L67" i="21"/>
  <c r="K67" i="21"/>
  <c r="T66" i="21"/>
  <c r="U66" i="21" s="1"/>
  <c r="M66" i="21"/>
  <c r="T65" i="21"/>
  <c r="U65" i="21" s="1"/>
  <c r="M65" i="21"/>
  <c r="T64" i="21"/>
  <c r="U64" i="21" s="1"/>
  <c r="M64" i="21"/>
  <c r="T63" i="21"/>
  <c r="U63" i="21" s="1"/>
  <c r="M63" i="21"/>
  <c r="T62" i="21"/>
  <c r="U62" i="21" s="1"/>
  <c r="M62" i="21"/>
  <c r="Q55" i="21"/>
  <c r="O55" i="21"/>
  <c r="N55" i="21"/>
  <c r="I55" i="21"/>
  <c r="H55" i="21"/>
  <c r="S54" i="21"/>
  <c r="T54" i="21" s="1"/>
  <c r="P54" i="21"/>
  <c r="J54" i="21"/>
  <c r="S53" i="21"/>
  <c r="T53" i="21" s="1"/>
  <c r="P53" i="21"/>
  <c r="J53" i="21"/>
  <c r="S52" i="21"/>
  <c r="T52" i="21" s="1"/>
  <c r="P52" i="21"/>
  <c r="J52" i="21"/>
  <c r="S51" i="21"/>
  <c r="T51" i="21" s="1"/>
  <c r="P51" i="21"/>
  <c r="J51" i="21"/>
  <c r="S50" i="21"/>
  <c r="P50" i="21"/>
  <c r="J50" i="21"/>
  <c r="Q49" i="21"/>
  <c r="O49" i="21"/>
  <c r="N49" i="21"/>
  <c r="I49" i="21"/>
  <c r="H49" i="21"/>
  <c r="S48" i="21"/>
  <c r="T48" i="21" s="1"/>
  <c r="P48" i="21"/>
  <c r="J48" i="21"/>
  <c r="S47" i="21"/>
  <c r="T47" i="21" s="1"/>
  <c r="P47" i="21"/>
  <c r="J47" i="21"/>
  <c r="S46" i="21"/>
  <c r="T46" i="21" s="1"/>
  <c r="P46" i="21"/>
  <c r="J46" i="21"/>
  <c r="S45" i="21"/>
  <c r="T45" i="21" s="1"/>
  <c r="P45" i="21"/>
  <c r="J45" i="21"/>
  <c r="S44" i="21"/>
  <c r="P44" i="21"/>
  <c r="J44" i="21"/>
  <c r="Q43" i="21"/>
  <c r="O43" i="21"/>
  <c r="N43" i="21"/>
  <c r="I43" i="21"/>
  <c r="H43" i="21"/>
  <c r="S42" i="21"/>
  <c r="T42" i="21" s="1"/>
  <c r="P42" i="21"/>
  <c r="J42" i="21"/>
  <c r="S41" i="21"/>
  <c r="T41" i="21" s="1"/>
  <c r="P41" i="21"/>
  <c r="J41" i="21"/>
  <c r="S40" i="21"/>
  <c r="T40" i="21" s="1"/>
  <c r="P40" i="21"/>
  <c r="J40" i="21"/>
  <c r="S39" i="21"/>
  <c r="T39" i="21" s="1"/>
  <c r="P39" i="21"/>
  <c r="J39" i="21"/>
  <c r="S38" i="21"/>
  <c r="P38" i="21"/>
  <c r="J38" i="21"/>
  <c r="Q32" i="21"/>
  <c r="O32" i="21"/>
  <c r="N32" i="21"/>
  <c r="I32" i="21"/>
  <c r="H32" i="21"/>
  <c r="S31" i="21"/>
  <c r="T31" i="21" s="1"/>
  <c r="P31" i="21"/>
  <c r="J31" i="21"/>
  <c r="S30" i="21"/>
  <c r="T30" i="21" s="1"/>
  <c r="P30" i="21"/>
  <c r="J30" i="21"/>
  <c r="S29" i="21"/>
  <c r="T29" i="21" s="1"/>
  <c r="P29" i="21"/>
  <c r="J29" i="21"/>
  <c r="S28" i="21"/>
  <c r="T28" i="21" s="1"/>
  <c r="P28" i="21"/>
  <c r="J28" i="21"/>
  <c r="S27" i="21"/>
  <c r="P27" i="21"/>
  <c r="J27" i="21"/>
  <c r="Q26" i="21"/>
  <c r="O26" i="21"/>
  <c r="N26" i="21"/>
  <c r="I26" i="21"/>
  <c r="H26" i="21"/>
  <c r="S25" i="21"/>
  <c r="T25" i="21" s="1"/>
  <c r="P25" i="21"/>
  <c r="J25" i="21"/>
  <c r="S24" i="21"/>
  <c r="T24" i="21" s="1"/>
  <c r="P24" i="21"/>
  <c r="J24" i="21"/>
  <c r="S23" i="21"/>
  <c r="T23" i="21" s="1"/>
  <c r="P23" i="21"/>
  <c r="J23" i="21"/>
  <c r="S22" i="21"/>
  <c r="T22" i="21" s="1"/>
  <c r="P22" i="21"/>
  <c r="J22" i="21"/>
  <c r="S21" i="21"/>
  <c r="P21" i="21"/>
  <c r="J21" i="21"/>
  <c r="Q20" i="21"/>
  <c r="O20" i="21"/>
  <c r="N20" i="21"/>
  <c r="I20" i="21"/>
  <c r="H20" i="21"/>
  <c r="S19" i="21"/>
  <c r="T19" i="21" s="1"/>
  <c r="P19" i="21"/>
  <c r="J19" i="21"/>
  <c r="S18" i="21"/>
  <c r="T18" i="21" s="1"/>
  <c r="P18" i="21"/>
  <c r="J18" i="21"/>
  <c r="S17" i="21"/>
  <c r="T17" i="21" s="1"/>
  <c r="P17" i="21"/>
  <c r="J17" i="21"/>
  <c r="S16" i="21"/>
  <c r="T16" i="21" s="1"/>
  <c r="P16" i="21"/>
  <c r="J16" i="21"/>
  <c r="S15" i="21"/>
  <c r="T15" i="21" s="1"/>
  <c r="P15" i="21"/>
  <c r="J15" i="21"/>
  <c r="I86" i="14"/>
  <c r="I87" i="14"/>
  <c r="I88" i="14"/>
  <c r="I89" i="14"/>
  <c r="I91" i="14"/>
  <c r="I92" i="14"/>
  <c r="I93" i="14"/>
  <c r="I94" i="14"/>
  <c r="I95" i="14"/>
  <c r="I97" i="14"/>
  <c r="I98" i="14"/>
  <c r="I99" i="14"/>
  <c r="I100" i="14"/>
  <c r="I101" i="14"/>
  <c r="I85" i="14"/>
  <c r="M69" i="14"/>
  <c r="M70" i="14"/>
  <c r="M71" i="14"/>
  <c r="M72" i="14"/>
  <c r="N55" i="14"/>
  <c r="O55" i="14"/>
  <c r="Q55" i="14"/>
  <c r="Q49" i="14"/>
  <c r="Q43" i="14"/>
  <c r="N32" i="14"/>
  <c r="O32" i="14"/>
  <c r="N26" i="14"/>
  <c r="O26" i="14"/>
  <c r="N20" i="14"/>
  <c r="O20" i="14"/>
  <c r="S49" i="21" l="1"/>
  <c r="J20" i="21"/>
  <c r="P49" i="21"/>
  <c r="T44" i="21"/>
  <c r="T49" i="21" s="1"/>
  <c r="T73" i="21"/>
  <c r="P20" i="21"/>
  <c r="J26" i="21"/>
  <c r="J32" i="21"/>
  <c r="J43" i="21"/>
  <c r="J49" i="21"/>
  <c r="J55" i="21"/>
  <c r="S20" i="21"/>
  <c r="P32" i="21"/>
  <c r="S32" i="21"/>
  <c r="S55" i="21"/>
  <c r="T20" i="21"/>
  <c r="P26" i="21"/>
  <c r="S43" i="21"/>
  <c r="M67" i="21"/>
  <c r="M79" i="21"/>
  <c r="S87" i="21"/>
  <c r="R89" i="21"/>
  <c r="S89" i="21" s="1"/>
  <c r="S94" i="21"/>
  <c r="T27" i="21"/>
  <c r="T32" i="21" s="1"/>
  <c r="P43" i="21"/>
  <c r="M73" i="21"/>
  <c r="S92" i="21"/>
  <c r="R97" i="21"/>
  <c r="S97" i="21" s="1"/>
  <c r="S26" i="21"/>
  <c r="P55" i="21"/>
  <c r="I90" i="21"/>
  <c r="S101" i="21"/>
  <c r="U79" i="21"/>
  <c r="R96" i="21"/>
  <c r="R117" i="21" s="1"/>
  <c r="V117" i="21" s="1"/>
  <c r="U67" i="21"/>
  <c r="S86" i="21"/>
  <c r="S91" i="21"/>
  <c r="S95" i="21"/>
  <c r="R99" i="21"/>
  <c r="R102" i="21" s="1"/>
  <c r="R118" i="21" s="1"/>
  <c r="V118" i="21" s="1"/>
  <c r="S100" i="21"/>
  <c r="T38" i="21"/>
  <c r="T43" i="21" s="1"/>
  <c r="T67" i="21"/>
  <c r="U68" i="21"/>
  <c r="U73" i="21" s="1"/>
  <c r="T79" i="21"/>
  <c r="S85" i="21"/>
  <c r="I102" i="21"/>
  <c r="I96" i="21"/>
  <c r="T21" i="21"/>
  <c r="T26" i="21" s="1"/>
  <c r="T50" i="21"/>
  <c r="T55" i="21" s="1"/>
  <c r="R101" i="14"/>
  <c r="S101" i="14" s="1"/>
  <c r="R97" i="14"/>
  <c r="S97" i="14" s="1"/>
  <c r="R92" i="14"/>
  <c r="S92" i="14" s="1"/>
  <c r="R87" i="14"/>
  <c r="S87" i="14" s="1"/>
  <c r="R100" i="14"/>
  <c r="S100" i="14" s="1"/>
  <c r="R95" i="14"/>
  <c r="S95" i="14" s="1"/>
  <c r="R91" i="14"/>
  <c r="R86" i="14"/>
  <c r="S86" i="14" s="1"/>
  <c r="R99" i="14"/>
  <c r="S99" i="14" s="1"/>
  <c r="R94" i="14"/>
  <c r="S94" i="14" s="1"/>
  <c r="R89" i="14"/>
  <c r="S89" i="14" s="1"/>
  <c r="R85" i="14"/>
  <c r="R98" i="14"/>
  <c r="S98" i="14" s="1"/>
  <c r="R93" i="14"/>
  <c r="S93" i="14" s="1"/>
  <c r="R88" i="14"/>
  <c r="S88" i="14" s="1"/>
  <c r="I96" i="14"/>
  <c r="I90" i="14"/>
  <c r="I102" i="14"/>
  <c r="S96" i="21" l="1"/>
  <c r="T110" i="21" s="1"/>
  <c r="W110" i="21" s="1"/>
  <c r="R112" i="21"/>
  <c r="V112" i="21" s="1"/>
  <c r="T112" i="21"/>
  <c r="W112" i="21" s="1"/>
  <c r="S90" i="21"/>
  <c r="T109" i="21" s="1"/>
  <c r="W109" i="21" s="1"/>
  <c r="R90" i="21"/>
  <c r="R111" i="21"/>
  <c r="V111" i="21" s="1"/>
  <c r="S99" i="21"/>
  <c r="S102" i="21" s="1"/>
  <c r="T111" i="21" s="1"/>
  <c r="W111" i="21" s="1"/>
  <c r="R110" i="21"/>
  <c r="V110" i="21" s="1"/>
  <c r="R103" i="21"/>
  <c r="R115" i="21" s="1"/>
  <c r="V115" i="21" s="1"/>
  <c r="R90" i="14"/>
  <c r="S115" i="14" s="1"/>
  <c r="S85" i="14"/>
  <c r="S90" i="14" s="1"/>
  <c r="R96" i="14"/>
  <c r="S91" i="14"/>
  <c r="S96" i="14" s="1"/>
  <c r="N49" i="14"/>
  <c r="O49" i="14"/>
  <c r="N43" i="14"/>
  <c r="O43" i="14"/>
  <c r="J45" i="14"/>
  <c r="J46" i="14"/>
  <c r="J47" i="14"/>
  <c r="J48" i="14"/>
  <c r="Q32" i="14"/>
  <c r="Q26" i="14"/>
  <c r="Q20" i="14"/>
  <c r="J22" i="14"/>
  <c r="J23" i="14"/>
  <c r="J24" i="14"/>
  <c r="J25" i="14"/>
  <c r="K79" i="14"/>
  <c r="L79" i="14"/>
  <c r="Q79" i="14"/>
  <c r="R116" i="21" l="1"/>
  <c r="V116" i="21" s="1"/>
  <c r="R109" i="21"/>
  <c r="V109" i="21" s="1"/>
  <c r="R108" i="21"/>
  <c r="S103" i="21"/>
  <c r="T108" i="21"/>
  <c r="W108" i="21" s="1"/>
  <c r="T78" i="14"/>
  <c r="U78" i="14" s="1"/>
  <c r="T77" i="14"/>
  <c r="T76" i="14"/>
  <c r="U76" i="14" s="1"/>
  <c r="T75" i="14"/>
  <c r="T72" i="14"/>
  <c r="T71" i="14"/>
  <c r="U71" i="14" s="1"/>
  <c r="T70" i="14"/>
  <c r="T69" i="14"/>
  <c r="U69" i="14" s="1"/>
  <c r="T66" i="14"/>
  <c r="U66" i="14" s="1"/>
  <c r="T65" i="14"/>
  <c r="T64" i="14"/>
  <c r="U64" i="14" s="1"/>
  <c r="T63" i="14"/>
  <c r="Q73" i="14"/>
  <c r="Q67" i="14"/>
  <c r="V108" i="21" l="1"/>
  <c r="V106" i="21" s="1"/>
  <c r="R106" i="21"/>
  <c r="R113" i="21"/>
  <c r="T74" i="14"/>
  <c r="U74" i="14" s="1"/>
  <c r="R79" i="14"/>
  <c r="T68" i="14"/>
  <c r="T73" i="14" s="1"/>
  <c r="R73" i="14"/>
  <c r="R67" i="14"/>
  <c r="U63" i="14"/>
  <c r="T62" i="14"/>
  <c r="T67" i="14" s="1"/>
  <c r="U77" i="14"/>
  <c r="U75" i="14"/>
  <c r="U72" i="14"/>
  <c r="U70" i="14"/>
  <c r="U65" i="14"/>
  <c r="R114" i="21" l="1"/>
  <c r="V113" i="21"/>
  <c r="T79" i="14"/>
  <c r="U68" i="14"/>
  <c r="U73" i="14" s="1"/>
  <c r="U79" i="14"/>
  <c r="U62" i="14"/>
  <c r="U67" i="14" s="1"/>
  <c r="R119" i="21" l="1"/>
  <c r="V119" i="21" s="1"/>
  <c r="V114" i="21"/>
  <c r="P39" i="14"/>
  <c r="P40" i="14"/>
  <c r="P41" i="14"/>
  <c r="P42" i="14"/>
  <c r="P44" i="14"/>
  <c r="P45" i="14"/>
  <c r="P46" i="14"/>
  <c r="P47" i="14"/>
  <c r="P48" i="14"/>
  <c r="P50" i="14"/>
  <c r="P51" i="14"/>
  <c r="P52" i="14"/>
  <c r="P53" i="14"/>
  <c r="P54" i="14"/>
  <c r="P38" i="14"/>
  <c r="P28" i="14"/>
  <c r="P29" i="14"/>
  <c r="P30" i="14"/>
  <c r="P31" i="14"/>
  <c r="P27" i="14"/>
  <c r="P22" i="14"/>
  <c r="P23" i="14"/>
  <c r="P24" i="14"/>
  <c r="P25" i="14"/>
  <c r="P21" i="14"/>
  <c r="P16" i="14"/>
  <c r="P17" i="14"/>
  <c r="P18" i="14"/>
  <c r="P19" i="14"/>
  <c r="P15" i="14"/>
  <c r="P43" i="14" l="1"/>
  <c r="P49" i="14"/>
  <c r="P55" i="14" l="1"/>
  <c r="I55" i="14"/>
  <c r="H55" i="14"/>
  <c r="J54" i="14"/>
  <c r="J53" i="14"/>
  <c r="J52" i="14"/>
  <c r="J51" i="14"/>
  <c r="J50" i="14"/>
  <c r="I49" i="14"/>
  <c r="H49" i="14"/>
  <c r="J44" i="14"/>
  <c r="I43" i="14"/>
  <c r="H43" i="14"/>
  <c r="J42" i="14"/>
  <c r="J41" i="14"/>
  <c r="J40" i="14"/>
  <c r="J39" i="14"/>
  <c r="J38" i="14"/>
  <c r="M62" i="14"/>
  <c r="M63" i="14"/>
  <c r="M64" i="14"/>
  <c r="M65" i="14"/>
  <c r="M66" i="14"/>
  <c r="K67" i="14"/>
  <c r="L67" i="14"/>
  <c r="M68" i="14"/>
  <c r="K73" i="14"/>
  <c r="L73" i="14"/>
  <c r="M74" i="14"/>
  <c r="M75" i="14"/>
  <c r="M76" i="14"/>
  <c r="M77" i="14"/>
  <c r="M78" i="14"/>
  <c r="M79" i="14" l="1"/>
  <c r="M67" i="14"/>
  <c r="M73" i="14"/>
  <c r="J49" i="14"/>
  <c r="S54" i="14"/>
  <c r="T54" i="14" s="1"/>
  <c r="S40" i="14"/>
  <c r="T40" i="14" s="1"/>
  <c r="S46" i="14"/>
  <c r="T46" i="14" s="1"/>
  <c r="S51" i="14"/>
  <c r="T51" i="14" s="1"/>
  <c r="S39" i="14"/>
  <c r="T39" i="14" s="1"/>
  <c r="S41" i="14"/>
  <c r="T41" i="14" s="1"/>
  <c r="S47" i="14"/>
  <c r="T47" i="14" s="1"/>
  <c r="S52" i="14"/>
  <c r="T52" i="14" s="1"/>
  <c r="S45" i="14"/>
  <c r="T45" i="14" s="1"/>
  <c r="S50" i="14"/>
  <c r="S38" i="14"/>
  <c r="S42" i="14"/>
  <c r="T42" i="14" s="1"/>
  <c r="S44" i="14"/>
  <c r="S48" i="14"/>
  <c r="T48" i="14" s="1"/>
  <c r="S53" i="14"/>
  <c r="T53" i="14" s="1"/>
  <c r="J55" i="14"/>
  <c r="J43" i="14"/>
  <c r="S55" i="14" l="1"/>
  <c r="S49" i="14"/>
  <c r="T50" i="14"/>
  <c r="T55" i="14" s="1"/>
  <c r="S43" i="14"/>
  <c r="T44" i="14"/>
  <c r="T49" i="14" s="1"/>
  <c r="T38" i="14"/>
  <c r="T43" i="14" s="1"/>
  <c r="S111" i="14" l="1"/>
  <c r="U111" i="14"/>
  <c r="G102" i="14"/>
  <c r="G96" i="14"/>
  <c r="G90" i="14"/>
  <c r="P32" i="14"/>
  <c r="I32" i="14"/>
  <c r="H32" i="14"/>
  <c r="J31" i="14"/>
  <c r="J30" i="14"/>
  <c r="J29" i="14"/>
  <c r="J28" i="14"/>
  <c r="J27" i="14"/>
  <c r="P26" i="14"/>
  <c r="I26" i="14"/>
  <c r="H26" i="14"/>
  <c r="J21" i="14"/>
  <c r="P20" i="14"/>
  <c r="I20" i="14"/>
  <c r="H20" i="14"/>
  <c r="J19" i="14"/>
  <c r="J18" i="14"/>
  <c r="J17" i="14"/>
  <c r="J16" i="14"/>
  <c r="J15" i="14"/>
  <c r="J20" i="14" l="1"/>
  <c r="J32" i="14"/>
  <c r="J26" i="14"/>
  <c r="S21" i="14"/>
  <c r="S30" i="14"/>
  <c r="T30" i="14" s="1"/>
  <c r="S22" i="14"/>
  <c r="T22" i="14" s="1"/>
  <c r="S16" i="14"/>
  <c r="T16" i="14" s="1"/>
  <c r="S28" i="14"/>
  <c r="T28" i="14" s="1"/>
  <c r="S19" i="14"/>
  <c r="T19" i="14" s="1"/>
  <c r="S25" i="14"/>
  <c r="T25" i="14" s="1"/>
  <c r="S31" i="14"/>
  <c r="T31" i="14" s="1"/>
  <c r="S17" i="14"/>
  <c r="T17" i="14" s="1"/>
  <c r="S23" i="14"/>
  <c r="T23" i="14" s="1"/>
  <c r="S18" i="14"/>
  <c r="T18" i="14" s="1"/>
  <c r="S24" i="14"/>
  <c r="T24" i="14" s="1"/>
  <c r="S29" i="14"/>
  <c r="T29" i="14" s="1"/>
  <c r="S26" i="14" l="1"/>
  <c r="S15" i="14"/>
  <c r="S20" i="14" s="1"/>
  <c r="R102" i="14"/>
  <c r="S117" i="14" s="1"/>
  <c r="T21" i="14"/>
  <c r="T26" i="14" s="1"/>
  <c r="S116" i="14"/>
  <c r="S27" i="14"/>
  <c r="S32" i="14" s="1"/>
  <c r="S110" i="14" l="1"/>
  <c r="S108" i="14"/>
  <c r="S107" i="14"/>
  <c r="S109" i="14"/>
  <c r="T15" i="14"/>
  <c r="T20" i="14" s="1"/>
  <c r="T27" i="14"/>
  <c r="T32" i="14" s="1"/>
  <c r="S102" i="14"/>
  <c r="U109" i="14"/>
  <c r="R103" i="14"/>
  <c r="S114" i="14" s="1"/>
  <c r="U110" i="14" l="1"/>
  <c r="U107" i="14"/>
  <c r="S105" i="14" s="1"/>
  <c r="S112" i="14"/>
  <c r="S113" i="14" s="1"/>
  <c r="S118" i="14" s="1"/>
  <c r="U108" i="14"/>
  <c r="S103" i="14"/>
</calcChain>
</file>

<file path=xl/sharedStrings.xml><?xml version="1.0" encoding="utf-8"?>
<sst xmlns="http://schemas.openxmlformats.org/spreadsheetml/2006/main" count="627" uniqueCount="184">
  <si>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</si>
  <si>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</si>
  <si>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</si>
  <si>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</si>
  <si>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</si>
  <si>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</si>
  <si>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</si>
  <si>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</si>
  <si>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</si>
  <si>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</si>
  <si>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</si>
  <si>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</si>
  <si>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</si>
  <si>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</si>
  <si>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</si>
  <si>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</si>
  <si>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</si>
  <si>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</si>
  <si>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</si>
  <si>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</si>
  <si>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</si>
  <si>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</si>
  <si>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</si>
  <si>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</si>
  <si>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</si>
  <si>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</si>
  <si>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</si>
  <si>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O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</si>
  <si>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</si>
  <si>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</si>
  <si>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</si>
  <si>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</si>
  <si>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</si>
  <si>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</si>
  <si>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</si>
  <si>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 xml:space="preserve">UKUPNO </t>
  </si>
  <si>
    <t>P</t>
  </si>
  <si>
    <t>R</t>
  </si>
  <si>
    <t>Javna potpora</t>
  </si>
  <si>
    <t>*Ukoliko je trošak plaćen po predračunu/ponudi upisati broj predračuna/ponude i broj računa</t>
  </si>
  <si>
    <t xml:space="preserve">U slučaju kada se Zahtjev za isplatu podnosi jednkratno, rubrika "Obračunsko razdoblje" se ne popunjava. </t>
  </si>
  <si>
    <t>B</t>
  </si>
  <si>
    <t>Naziv izvođača radova /dobavljača/ pružatelja usluge</t>
  </si>
  <si>
    <t>Broj i datum računa</t>
  </si>
  <si>
    <t>Broj i datum ponude/ predračuna*</t>
  </si>
  <si>
    <t>PDV**</t>
  </si>
  <si>
    <t>Datum isplate plaće, doprinosa, poreza, prireza i naknade</t>
  </si>
  <si>
    <t>UKUPNO TROŠKOVI OSOBLJA</t>
  </si>
  <si>
    <t>IZRAVNI TROŠKOVI NOSITELJA PROJEKTA</t>
  </si>
  <si>
    <t>IZRAVNI TROŠKOVI PROJEKTNOG PARTNERA 1</t>
  </si>
  <si>
    <t>IZRAVNI TROŠKOVI PROJEKTNOG PARTNERA 2</t>
  </si>
  <si>
    <t>Podaci iz putnog računa /Putnog naloga</t>
  </si>
  <si>
    <t>Europska unija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</si>
  <si>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</si>
  <si>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</si>
  <si>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</si>
  <si>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</si>
  <si>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NEIZRAVNI TROŠKOVI NOSITELJA PROJEKTA</t>
  </si>
  <si>
    <t>NEIZRAVNI TROŠKOVI PROJEKTNOG PARTNERA 1</t>
  </si>
  <si>
    <t>NEIZRAVNI TROŠKOVI PROJEKTNOG PARTNERA 2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</si>
  <si>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</si>
  <si>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</si>
  <si>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</si>
  <si>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</si>
  <si>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Ukupni iznos prihvatljivih troškova za koji se traži povrat**</t>
  </si>
  <si>
    <t>FLAG-natječaj za dodjelu potpore za provedbu projekta u okviru 
Podmjere 2.3.1. "Poptora za aktivnosti promocije, marketinga i očuvanja ribarske tradicije i baštine ribarstvenog područja FLAG-a" 
iz LRSR FLAG-a "Pinna nobilis"</t>
  </si>
  <si>
    <t xml:space="preserve">Naziv nositelja projekta (GP): </t>
  </si>
  <si>
    <t>Izvornik računa dostavljen uz Prijavni obrazac/Zahtjev za potporu</t>
  </si>
  <si>
    <t>Intenziteti</t>
  </si>
  <si>
    <t>U</t>
  </si>
  <si>
    <t>Datum:</t>
  </si>
  <si>
    <t>Ime i prezime odgovorne ili ovlaštene osobe Nositelja projekta - tiskano</t>
  </si>
  <si>
    <t>M.P.</t>
  </si>
  <si>
    <t>Pečat i potpis odgovorne ili ovlaštene osobe Nositelja peojkta</t>
  </si>
  <si>
    <t>Obrazac 12.B Zahtjev za isplatu - Izjava o izdacima</t>
  </si>
  <si>
    <t>Propisani izgled radnog lista Tablica I. Izjava o izdacima se ne smije mijenjati, ali je moguće po potrebi dodavati nove retke, na način da se kopiraju postojeći retci.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</si>
  <si>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</si>
  <si>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</si>
  <si>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</si>
  <si>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</t>
  </si>
  <si>
    <t>S</t>
  </si>
  <si>
    <t>Iznos izdatka u EUR</t>
  </si>
  <si>
    <t>Broj/oznaka ugovora/ narudžbenice</t>
  </si>
  <si>
    <t>Datum ugovora/ narudžbenice</t>
  </si>
  <si>
    <t>Ispunjavaju samo obveznici javne nabave</t>
  </si>
  <si>
    <t>V</t>
  </si>
  <si>
    <t>Radno mjesto zaposlenika</t>
  </si>
  <si>
    <t>Razdoblje za koje je plaća isplaćena (mjesec i godina)</t>
  </si>
  <si>
    <t>Ukupni iznos plaće u EUR (Bruto II)</t>
  </si>
  <si>
    <t>Udio radnog vremena provedenog na projektu***</t>
  </si>
  <si>
    <t>Iznos izdataka plaće za projekt u EUR</t>
  </si>
  <si>
    <t>IBAN primatelja plaće</t>
  </si>
  <si>
    <t>Naziv banke primatelja plaće</t>
  </si>
  <si>
    <t>Ime i prezime</t>
  </si>
  <si>
    <t>*** Udio radnog vremena provedenog na projektu za mjesec za koji se traži isplata, u odnosu na ukupno radno vrijeme zaposlenika u istom mjesecu (u razdoblju iz stupca D). Podatak treba odgovarati fiksnom postotku radnog vremena koji je utvrđen u dokumentu koji je izdao poslodavac, a koji se prilaže uz Zahtjev za isplatu, u skladu sa Pravilima i uputama za izračun troškova u okviru Podmjere 2.3.1.</t>
  </si>
  <si>
    <t>Troškovi korištenja privatnog autimobila (broj kilometara x 0,40 EUR)</t>
  </si>
  <si>
    <t>Broj i datum putnog naloga</t>
  </si>
  <si>
    <t>Ime i prezime putnika</t>
  </si>
  <si>
    <t>Troškovi dnevnica (ukupni iznos dnevnica u EUR)</t>
  </si>
  <si>
    <t>Troškovi korištenja javnog prijevoza, smještaja i ostali troškovi službenog puta (cestarine, parking, tunelarine, mostarine ostale naknade i kotizacije te gorivo u slučaju službenog vozila)</t>
  </si>
  <si>
    <t>Izdaci za službeno putovanje za koje se provodi nabava</t>
  </si>
  <si>
    <t>Broj/oznaka ponude/predračuna/ugovora/narudžbenice/računa</t>
  </si>
  <si>
    <t>Naziv dobavljača / pružatelja usluge …</t>
  </si>
  <si>
    <t>Iznos Izdataka u EUR</t>
  </si>
  <si>
    <t xml:space="preserve">INTENZITET </t>
  </si>
  <si>
    <t>Plaćeni iznos izdatka u EUR**</t>
  </si>
  <si>
    <t xml:space="preserve">od: </t>
  </si>
  <si>
    <t xml:space="preserve">do: </t>
  </si>
  <si>
    <r>
      <t xml:space="preserve">Naziv projektnog partnera1 (PP1), </t>
    </r>
    <r>
      <rPr>
        <b/>
        <i/>
        <sz val="25"/>
        <rFont val="Arial Narrow"/>
        <family val="2"/>
        <charset val="238"/>
      </rPr>
      <t>ako primjenjivo:</t>
    </r>
  </si>
  <si>
    <r>
      <t xml:space="preserve">Naziv projektnog partnera2 (PP2), </t>
    </r>
    <r>
      <rPr>
        <b/>
        <i/>
        <sz val="25"/>
        <rFont val="Arial Narrow"/>
        <family val="2"/>
        <charset val="238"/>
      </rPr>
      <t>ako primjenjivo</t>
    </r>
    <r>
      <rPr>
        <b/>
        <sz val="25"/>
        <rFont val="Arial Narrow"/>
        <family val="2"/>
        <charset val="238"/>
      </rPr>
      <t>:</t>
    </r>
  </si>
  <si>
    <t>dd.mm.gggg.</t>
  </si>
  <si>
    <t xml:space="preserve">REKAPTULACIJA TROŠKOVA PROJEKTA ZA ISPLATU </t>
  </si>
  <si>
    <r>
      <t xml:space="preserve">IZNOS PRIHVATLJIVIH TROŠKOVA </t>
    </r>
    <r>
      <rPr>
        <b/>
        <sz val="12"/>
        <color theme="1"/>
        <rFont val="Arial Narrow"/>
        <family val="2"/>
        <charset val="238"/>
      </rPr>
      <t>(bez općih i neizravnih troškova)</t>
    </r>
  </si>
  <si>
    <r>
      <t>IZNOS OPĆIH TROŠKOVA PROJEKTA - ZA ISPLATU</t>
    </r>
    <r>
      <rPr>
        <b/>
        <sz val="12"/>
        <color theme="1"/>
        <rFont val="Arial Narrow"/>
        <family val="2"/>
        <charset val="238"/>
      </rPr>
      <t xml:space="preserve"> (u slučaju isplate u ratama ručno unijeti ukupan iznos općih troškova projekta)</t>
    </r>
  </si>
  <si>
    <t xml:space="preserve">Potrebno je unijeti naziv nositelja projekta i projektnih partnera (ako primjenjivo). Naziv nositelja projekta i projektnih partnera moraju biti istovjetni podacima navedenim u okviru obrasca Zahtjev za isplatu, tablica 1. "Osnovni podaci o nositelju projekta i projektnim partnerima. </t>
  </si>
  <si>
    <t xml:space="preserve">Nositelj projekta podatke unosi u ćelije označene bijelom bojom dok se ćelije označene sivom/žutom/plavom bojom ne smiju mijenjati. Podaci u ćelijama označenima sivom i žutom bojom se automatski izračunavaju na temelju podataka koje korisnik unosi ćelije bijele boje, dok se u ćelijama označenima plavom bojom podaci unose iz padajućeg izbornika. </t>
  </si>
  <si>
    <t>Ovaj prilog je sastavni dio Zahtjeva za isplatu te je isti potrebno dostaviti u tiskanom obliku te u elektronskom obliku u Excel formatu na CD-u/DVD-u (radni list "Naslovnica" i "Upute" nije potrebno dostavljati u tiskanom obliku).</t>
  </si>
  <si>
    <t>TABLICA I.a Izravni troškovi i I.b Opći troškovi</t>
  </si>
  <si>
    <t>T</t>
  </si>
  <si>
    <t xml:space="preserve">u stupac O se upisuje iznos s računa za koji se traži povrat. 
U slučaju kada su plaćenim računom obuhvaćeni i drugi izdaci za koje se ne traži isplata, ovaj iznos se razlikuje od stupca N. 
U slučaju da je plaćenim računom obuhvaćen samo izdatak za koji se traži isplata, ovaj iznos mora biti jednak iznosu iz stupca N. </t>
  </si>
  <si>
    <t>U stupcu P potrebno je iz padajućeg izbornika odabrati primjenjiv intenzitet javne potpore. Intenzitet potpore, sukladno propisanim FLAG natječajem može biti 50% ili 100%.</t>
  </si>
  <si>
    <t>U stupcima R i S se automatski izračunava iznos projekta sufinanciran iz javne potpore i iznos projekta sufinanciran vlastitim sredstvima. Korisnik u ovaj stupac ne unosi ništa.</t>
  </si>
  <si>
    <t>Stupce T i U ispunjavaju samo obveznici javne nabave.</t>
  </si>
  <si>
    <t>TABLICA I.a Izravni troškovi</t>
  </si>
  <si>
    <t>TABLICA I.b Opći troškovi</t>
  </si>
  <si>
    <t>U stupcu T je potrebno odabirom iz padajućeg izbornika naznačiti da li je izvornik računa koji obuhvaća izdatak za koji se traži isplata prethodno dostavljen uz Zahtjev za potporu.</t>
  </si>
  <si>
    <t xml:space="preserve">Stupci F, G, L, M i O. 
U slučaju da je izdatak na računu izražen u kunama (prije uvođenja eura kao službene valute), iznos iskazati u eurima po fiksnom tečaju konverzije (7,53450) koji je utvrđen Odlukom Vijeća EU 2022/1211 od 12. srpnja 2022. godine i Odlukom Vlade RH o objavi i uvođenja eura kao službene valute u RH ("Narodne novine", broj 85/22). 
U slučaju da je izdatak izražen u stranoj valuti, iznos iskazati u eurima po kupoprodajnom tečaju u trenutku plaćanja. </t>
  </si>
  <si>
    <t>U stupac F i G, te L i M se unosi plaćeni iznos izdatka (Osnovica i PDV). Ako je izdatak plaćen u više navrata, iznos plaćanja se unosi u zasebni redak, a ukupni iznos pojedinačnih plaćanja mora odgovarati ukupnom iznosu izdatka. 
Napomena - Stupac G i M: Ako je nositelj projekta obveznik PDV-a i ima pravo na odbitak PDV, te PDV nije prihvatljiv trošak, u stupac koji se odnosi na iznos PDV upisati 0,00. Ako korisnik nije obveznik PDV-a i nema pravo na odbitak PDV, te je PDV prihvatljiv trošak, upisati iznos PDV-a.</t>
  </si>
  <si>
    <t>u stupac J je potrebno unijeti oznaku/broj dokumenta kojim se dokazuje izvršeno plaćanje (npr. broj bankovnog izvatka)</t>
  </si>
  <si>
    <t>U stupac C je potrebno unijeti radno mjesto zaposlenika u skladu sa Odlukom o dodjeli sredstava.</t>
  </si>
  <si>
    <t>U stupac D je potrebno unijeti razdoblje (mjesec i godinu) za koje se plaća isplaćena.</t>
  </si>
  <si>
    <t>U stupac E je potrebno unijeti ukupni iznos isplaćenog izdatka za plaću (bruto II) za razdoblje iz stupca D.</t>
  </si>
  <si>
    <t>U stupac F je potrebno unijeti udio radnog vremena kojeg je zaposlenik proveo na operaciji za mjesec za koji se traži isplata, u odnosu na ukupno radno vrijeme zaposlenika u istom mjesecu (u razdoblju iz stupca D).</t>
  </si>
  <si>
    <t>U stupcu G se iznos izračunava automatski prema podacima iz stupca E i stupca F</t>
  </si>
  <si>
    <t>Ustupac K je potrebno unijeti datum kada je plaća isplaćena primatelju</t>
  </si>
  <si>
    <t>U stupcu M potrebno je iz padajućeg izbornika odabrati primjenjiv intenzitet javne potpore. Intenzitet potpore, sukladno propisanim FLAG natječajem može biti 50% ili 100%.</t>
  </si>
  <si>
    <t>U stupcima N i O se automatski izračunava iznos projekta sufinanciran iz javne potpore i iznos projekta sufinanciran vlastitim sredstvima. Korisnik u ovaj stupac ne unosi ništa.</t>
  </si>
  <si>
    <t>TABLICA I.d Izravni troškovi - troškovi osoblja</t>
  </si>
  <si>
    <t>U stupac B broj putnoga naloga temeljem kojeg je putovanje odobreno</t>
  </si>
  <si>
    <t>U stupac C je potrebno unijeti ime i prezime putnika</t>
  </si>
  <si>
    <t xml:space="preserve">U stupac J upisati iznos troška korištenja privatnog automobila u službene svrhe u eurima. Iznos se izračunava prema prijeđenoj kilometraži (do 30. rujna 2022. godine iznos po jednom kilometru je 0,27 eura, a od 1. listopada 2022. godine iznos po jednom kilometru je 0,40 eura prema fiksnom tečaju konverzije). Koristiti broj kilometara sukladno Planeru putovanja HAK-a. </t>
  </si>
  <si>
    <t xml:space="preserve">U stupac E je potrebno unijeti iznos ostvarene/ih dnevnice/a.  Puni iznos dnevnice (bez osiguranih obroka), 70% iznos dnevnice (osiguran jedan obrok), 40% iznos dnevnice (osigurana dva obroka). Upisuje se iznos u eurima. U slučaju da je dnevnica izražena u kunama (prije uvođenja eura kao službene valute), iznos iskazati u eurima po fiksnom tečaju konverzije (7,53450) koji je utvrđen Odlukom Vijeća EU 2022/1211 od 12. srpnja 2022. godine i Odlukom Vlade RH o objavi i uvođenja eura kao službene valute u RH ("Narodne novine", broj 85/22). 
U slučaju da je izdatak izražen u stranoj valuti, iznos iskazati u eurima po kupoprodajnom tečaju u trenutku isplate. </t>
  </si>
  <si>
    <t>U stupac F je potrebno unijeti opis izdatka (smještaj, cestarina, tunelarina, gorivo…)</t>
  </si>
  <si>
    <t>Stupce G i H ispunjavaju samo obveznici javne nabave.</t>
  </si>
  <si>
    <t>U stupce I i J je potrebno unijeti plaćene iznose izdataka i to u stupac I je potrebno unijeti osnovicu, iznos izdatka bez PDV-a, u stupac J iznos PDV-a. 
U slučaju da su izdaci plaćeni u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
U slučaju da je izdatak plaćen u stranoj valuti, iznos iskazati u eurima po kupoprodajnom tečaju u trenutku plaćanja
Napomena - Stupac J: Ako je nositelj projekta obveznik PDV-a i ima pravo na odbitak PDV, te PDV nije prihvatljiv trošak, u stupac koji se odnosi na iznos PDV upisati 0,00. Ako korisnik nije obveznik PDV-a i nema pravo na odbitak PDV, te je PDV prihvatljiv trošak, upisati iznos PDV-a.</t>
  </si>
  <si>
    <t xml:space="preserve">U stupac L je potrebno unijeti datum plaćanja izdatka. Ako je Putni nalog isplaćen u više navrata, datum svakog plaćanja se unosi u zasebni redak, a ukupni iznos pojedinačnih plaćanja mora odgovarati ukupnom iznosu Putnog naloga za koji se traži popvrat. </t>
  </si>
  <si>
    <t>U stupac M je potrebno unijeti informaciju na osnovu čega je plaćen svaki pojedini iznos izdatka (ponuda, račun, predračun, ugovor itd.)</t>
  </si>
  <si>
    <t>U stupac N je potrebno unijeti broj dokumenta kojim se dokazuje izvršeno plaćanje (npr. broj bankovnog izvatka). Ako je izdatak plaćen u više navrata, podatak za svako plaćanje se unosi u zasebni redak</t>
  </si>
  <si>
    <t xml:space="preserve">U stupac O unijeti ukupan iznos izdataka u EUR. Iznos mora odgovarati zbroju stupca D, E i K. Ako je izdatak plaćen u više navrata, podatak za svako plaćanje se unosi u zasebni redak. A ukupni iznos pojedinačnih plaćanja mora odgovarati ukupnom iznosu Putnog naloga za koji se traži povrat. </t>
  </si>
  <si>
    <t xml:space="preserve">U stupac P se upisuje iznos s računa za koji se traži povrat.  </t>
  </si>
  <si>
    <t>U stupcu R potrebno je iz padajućeg izbornika odabrati primjenjiv intenzitet javne potpore. Intenzitet potpore, sukladno propisanim FLAG natječajem može biti 50% ili 100%.</t>
  </si>
  <si>
    <t>U stupcima S i T se automatski izračunava iznos projekta sufinanciran iz javne potpore i iznos projekta sufinanciran vlastitim sredstvima. Korisnik u ovaj stupac ne unosi ništa.</t>
  </si>
  <si>
    <t>TABLICA I.c Izravni troškovi - troškovi službenog putovanja.</t>
  </si>
  <si>
    <t xml:space="preserve">Obračunsko razdoblje: </t>
  </si>
  <si>
    <t>U slučaju da su izdaci plaćeni u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</si>
  <si>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Iznos izdatka u HRK</t>
  </si>
  <si>
    <t>Troškovi dnevnica (ukupni iznos dnevnica u HRK)</t>
  </si>
  <si>
    <t>Plaćeni iznos izdatka u HRK**</t>
  </si>
  <si>
    <t>Iznos Izdataka u HRK</t>
  </si>
  <si>
    <t>Ukupni iznos plaće u HRK (Bruto II)</t>
  </si>
  <si>
    <t>Iznos izdataka plaće za projekt u HRK</t>
  </si>
  <si>
    <t>Troškovi korištenja privatnog autimobila (broj kilometara x 3,00 HRK)</t>
  </si>
  <si>
    <t>Konverzija u EUR</t>
  </si>
  <si>
    <t xml:space="preserve">Ovaj prilog se sastoji od radnog lista "Tablica I. Izjava o izdacima EUR_HRK" i "Tablica II.Izjava o izdacima HRK" koje je potrebno ispuniti sa podacima o izdacima za koje se traži isplata, a koji su prethodno odobreni odlukom o dodjeli sredstava. </t>
  </si>
  <si>
    <t>TABLICA I. "Izjava o izdacima EUR_HRK"</t>
  </si>
  <si>
    <t>TABLICA II. "Izjava o izdacima HRK"</t>
  </si>
  <si>
    <r>
      <rPr>
        <b/>
        <sz val="11"/>
        <rFont val="Times New Roman"/>
        <family val="1"/>
        <charset val="238"/>
      </rPr>
      <t xml:space="preserve">NAPOMENA TABLICA I. Izjava o izdacima EUR_HRK: </t>
    </r>
    <r>
      <rPr>
        <sz val="11"/>
        <rFont val="Times New Roman"/>
        <family val="1"/>
        <charset val="238"/>
      </rPr>
      <t xml:space="preserve">
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
Za plaćanja izvršena u stranoj valuti obračunat će se protuvrijednost u eurima po tečaju Europske komisije, u mjesecu podnošenja Zahtjeva za isplatu, iskazanom na šest decimala. U slučaju da je korisnik kupio strana sredstva plaćanja po nižem tečaju od tečaja Europske komisije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</si>
  <si>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J upisati iznos troška korištenja privatnog automobila u službene svrhe u kunama. Iznos se izračunava prema prijeđenoj kilometraži (do 30. rujna 2022. godine iznos po jednom kilometru je 2,00 kune, a od 1. listopada 2022. godine iznos po jednom kilometru je 3,00 kune). Koristiti broj kilometara sukladno Planeru putovanja HAK-a. </t>
  </si>
  <si>
    <t xml:space="preserve">U stupac E je potrebno unijeti iznos ostvarene/ih dnevnice/a.  Puni iznos dnevnice (bez osiguranih obroka), 70% iznos dnevnice (osiguran jedan obrok), 40% iznos dnevnice (osigurana dva obroka). Upisuje se iznos u kunama. 
U slučaju da je izdatak izražen u stranoj valuti, iznos iskazati u kunama po kupoprodajnom tečaju u trenutku isplate. </t>
  </si>
  <si>
    <t xml:space="preserve">Stupci F, G, L, M i O. 
U slučaju da je izdatak izražen u stranoj valuti, iznos iskazati u kunama po kupoprodajnom tečaju u trenutku plaćanja. </t>
  </si>
  <si>
    <t>U stupce I i J je potrebno unijeti plaćene iznose izdataka i to u stupac I je potrebno unijeti osnovicu, iznos izdatka bez PDV-a, u stupac J iznos PDV-a. 
U slučaju da je izdatak plaćen u stranoj valuti, iznos iskazati u kunama po kupoprodajnom tečaju u trenutku plaćanja.
Napomena - Stupac J: Ako je nositelj projekta obveznik PDV-a i ima pravo na odbitak PDV, te PDV nije prihvatljiv trošak, u stupac koji se odnosi na iznos PDV upisati 0,00. Ako korisnik nije obveznik PDV-a i nema pravo na odbitak PDV, te je PDV prihvatljiv trošak, upisati iznos PDV-a.</t>
  </si>
  <si>
    <t xml:space="preserve">U stupac O unijeti ukupan iznos izdataka u HRK. Iznos mora odgovarati zbroju stupca D, E i K. Ako je izdatak plaćen u više navrata, podatak za svako plaćanje se unosi u zasebni redak. A ukupni iznos pojedinačnih plaćanja mora odgovarati ukupnom iznosu Putnog naloga za koji se traži povrat. </t>
  </si>
  <si>
    <r>
      <rPr>
        <b/>
        <sz val="11"/>
        <rFont val="Times New Roman"/>
        <family val="1"/>
        <charset val="238"/>
      </rPr>
      <t xml:space="preserve">NAPOMENA TABLICA II. Izjava o izdacima HRK: </t>
    </r>
    <r>
      <rPr>
        <sz val="11"/>
        <rFont val="Times New Roman"/>
        <family val="1"/>
        <charset val="238"/>
      </rPr>
      <t xml:space="preserve">
Za plaćanja izvršena u stranoj valuti obračunat će se protuvrijednost u eurima po tečaju Europske komisije, u mjesecu podnošenja Zahtjeva za isplatu, iskazanom na šest decimala. U slučaju da je korisnik kupio strana sredstva plaćanja po nižem tečaju od tečaja Europske komisije u mjesecu podnošenja Zahtjeva za isplatu iskazanom na šest decimala, isplata potpore temeljit će se na ostvarenom tečaju. Tečaj je dostupan na: http://ec.europa.eu/budget/contracts_grants/info_contracts/inforeuro/index_en.cfm</t>
    </r>
  </si>
  <si>
    <t>Nositelj projekta radni list "Tablica I. Izjava o izdacima EUR_HRK" ovjerava vlastoručnim potpisom i pečatom (ako primjenjivo), a čime potvrđuje da su podaci istiniti i točni te da se odnose na pripadajući Zahtjev za isplatu u okviru Natječaja za provedbu operacija u okviru podmjere 2.3.1. Potpora za aktivnosti promocije, marketinga i očuvanja ribarske tradicije i baštine ribarstvenog područja FLAG-a.</t>
  </si>
  <si>
    <t>Nositelj projekta radni list "Tablica II. Izjava o izdacima HRK" ovjerava vlastoručnim potpisom i pečatom (ako primjenjivo), a čime potvrđuje da su podaci istiniti i točni te da se odnose na pripadajući Zahtjev za isplatu u okviru Natječaja za provedbu operacija u okviru podmjere 2.3.1. Potpora za aktivnosti promocije, marketinga i očuvanja ribarske tradicije i baštine ribarstvenog područja FLAG-a.</t>
  </si>
  <si>
    <t xml:space="preserve">U slučaju da je izdatak plaćen u stranoj valuti, iznos iskazati u kunama po kupoprodajnom tečaju u trenutku plaćanja. </t>
  </si>
  <si>
    <t>REKAPITULACIJA TROŠKOVA U HRK</t>
  </si>
  <si>
    <t>REKAPITULACIJA TROŠKOVA U EUR</t>
  </si>
  <si>
    <t>Verzija: 2.0.</t>
  </si>
  <si>
    <t>"Tablica I. Izjava o izdacima_EUR HRK" - popuniti za izdatke plaćene u eurima i kunama
"Tablica II. Izjava o izdacima_HRK" - popuniti za izdatke plaćene u samo u kunama</t>
  </si>
  <si>
    <t xml:space="preserve">"Tablica I. Izjava o izdacima_EUR HRK" - popuniti za izdatke plaćene u eurima i kunama
"Tablica II. Izjava o izdacima_HRK" - popuniti za izdatke plaćene u samo u kunama  </t>
  </si>
  <si>
    <t>Verzija: 2.0</t>
  </si>
  <si>
    <t>UKUPAN IZNOS POTPORE ZA ISPLATU**</t>
  </si>
  <si>
    <t xml:space="preserve">**Ako je nositelj projekta obveznik PDV-a i ima pravo na odbitak PDV, te PDV nije prihvatljiv trošak, u stupac koji se odnosi na iznos PDV upisati 0,00. Ako korisnik nije obveznik PDV-a i nema pravo na odbitak PDV, te je PDV prihvatljiv trošak, upisati iznos PDV-a. 
Ukupni iznos prihvatljivih troškova za koji se traži povrat/Ukupan iznos potpore za isplatu: ne može biti veći od iznosa propisanog FLAG natječajem odnosno iznosa iz Priloga I. Odluke o dodjeli sredstava (odnosno Odluke o izmjeni odluke o dodjeli sredstava).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</si>
</sst>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[$-F800]dddd\,\ mmmm\ dd\,\ yyyy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6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sz val="18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25"/>
      <name val="Arial Narrow"/>
      <family val="2"/>
      <charset val="238"/>
    </font>
    <font>
      <b/>
      <sz val="28"/>
      <name val="Arial Narrow"/>
      <family val="2"/>
      <charset val="238"/>
    </font>
    <font>
      <b/>
      <i/>
      <sz val="25"/>
      <name val="Arial Narrow"/>
      <family val="2"/>
      <charset val="238"/>
    </font>
    <font>
      <b/>
      <sz val="25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2"/>
      <color theme="1"/>
      <name val="Arial Narrow"/>
      <family val="2"/>
      <charset val="238"/>
    </font>
    <font>
      <sz val="11"/>
      <color rgb="FFFF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454">
    <xf numFmtId="0" fontId="0" fillId="0" borderId="0" xfId="0"/>
    <xf numFmtId="9" fontId="0" fillId="0" borderId="0" xfId="0" applyNumberFormat="1"/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justify" vertical="center" wrapText="1"/>
    </xf>
    <xf numFmtId="49" fontId="6" fillId="0" borderId="49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right" vertical="center" wrapText="1"/>
    </xf>
    <xf numFmtId="4" fontId="6" fillId="0" borderId="49" xfId="0" applyNumberFormat="1" applyFont="1" applyBorder="1" applyAlignment="1">
      <alignment horizontal="right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justify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right" vertical="center" wrapText="1"/>
    </xf>
    <xf numFmtId="4" fontId="6" fillId="0" borderId="39" xfId="0" applyNumberFormat="1" applyFont="1" applyBorder="1" applyAlignment="1">
      <alignment horizontal="right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justify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48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justify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0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2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78" xfId="0" applyNumberFormat="1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vertical="center"/>
    </xf>
    <xf numFmtId="0" fontId="6" fillId="11" borderId="13" xfId="0" applyFont="1" applyFill="1" applyBorder="1" applyAlignment="1">
      <alignment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vertical="center" wrapText="1"/>
    </xf>
    <xf numFmtId="49" fontId="6" fillId="3" borderId="26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6" fillId="0" borderId="87" xfId="0" applyNumberFormat="1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0" borderId="92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 wrapText="1"/>
    </xf>
    <xf numFmtId="0" fontId="10" fillId="9" borderId="8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24" fillId="13" borderId="13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24" fillId="13" borderId="11" xfId="0" applyFont="1" applyFill="1" applyBorder="1" applyAlignment="1">
      <alignment vertical="center"/>
    </xf>
    <xf numFmtId="0" fontId="24" fillId="13" borderId="12" xfId="0" applyFont="1" applyFill="1" applyBorder="1" applyAlignment="1">
      <alignment vertical="center"/>
    </xf>
    <xf numFmtId="0" fontId="6" fillId="3" borderId="4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6" fillId="0" borderId="86" xfId="0" applyNumberFormat="1" applyFont="1" applyBorder="1" applyAlignment="1">
      <alignment vertical="center" wrapText="1"/>
    </xf>
    <xf numFmtId="4" fontId="6" fillId="0" borderId="21" xfId="0" applyNumberFormat="1" applyFont="1" applyBorder="1" applyAlignment="1">
      <alignment vertical="center" wrapText="1"/>
    </xf>
    <xf numFmtId="4" fontId="6" fillId="0" borderId="88" xfId="0" applyNumberFormat="1" applyFont="1" applyBorder="1" applyAlignment="1">
      <alignment horizontal="right" vertical="center" wrapText="1"/>
    </xf>
    <xf numFmtId="4" fontId="6" fillId="0" borderId="74" xfId="0" applyNumberFormat="1" applyFont="1" applyBorder="1" applyAlignment="1">
      <alignment horizontal="right" vertical="center" wrapText="1"/>
    </xf>
    <xf numFmtId="49" fontId="6" fillId="7" borderId="63" xfId="0" applyNumberFormat="1" applyFont="1" applyFill="1" applyBorder="1" applyAlignment="1" applyProtection="1">
      <alignment vertical="center" wrapText="1"/>
      <protection locked="0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horizontal="right" vertical="center" wrapText="1"/>
    </xf>
    <xf numFmtId="4" fontId="6" fillId="0" borderId="72" xfId="0" applyNumberFormat="1" applyFont="1" applyBorder="1" applyAlignment="1">
      <alignment horizontal="right" vertical="center" wrapText="1"/>
    </xf>
    <xf numFmtId="49" fontId="6" fillId="7" borderId="42" xfId="0" applyNumberFormat="1" applyFont="1" applyFill="1" applyBorder="1" applyAlignment="1" applyProtection="1">
      <alignment vertical="center" wrapText="1"/>
      <protection locked="0"/>
    </xf>
    <xf numFmtId="49" fontId="6" fillId="7" borderId="58" xfId="0" applyNumberFormat="1" applyFont="1" applyFill="1" applyBorder="1" applyAlignment="1" applyProtection="1">
      <alignment vertical="center" wrapText="1"/>
      <protection locked="0"/>
    </xf>
    <xf numFmtId="4" fontId="5" fillId="2" borderId="54" xfId="0" applyNumberFormat="1" applyFont="1" applyFill="1" applyBorder="1" applyAlignment="1">
      <alignment horizontal="center" vertical="center" wrapText="1"/>
    </xf>
    <xf numFmtId="4" fontId="6" fillId="3" borderId="54" xfId="0" applyNumberFormat="1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23" fillId="2" borderId="2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vertical="center" wrapText="1"/>
    </xf>
    <xf numFmtId="164" fontId="5" fillId="2" borderId="77" xfId="0" applyNumberFormat="1" applyFont="1" applyFill="1" applyBorder="1" applyAlignment="1">
      <alignment horizontal="right" vertical="center" wrapText="1"/>
    </xf>
    <xf numFmtId="49" fontId="6" fillId="0" borderId="88" xfId="0" applyNumberFormat="1" applyFont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justify" vertical="center" wrapText="1"/>
    </xf>
    <xf numFmtId="4" fontId="6" fillId="0" borderId="63" xfId="0" applyNumberFormat="1" applyFont="1" applyBorder="1" applyAlignment="1">
      <alignment horizontal="right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68" xfId="0" applyNumberFormat="1" applyFont="1" applyBorder="1" applyAlignment="1">
      <alignment horizontal="justify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0" fontId="6" fillId="3" borderId="9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61" xfId="0" applyFont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0" fillId="0" borderId="32" xfId="0" applyFont="1" applyBorder="1" applyAlignment="1">
      <alignment wrapText="1"/>
    </xf>
    <xf numFmtId="165" fontId="20" fillId="0" borderId="32" xfId="0" applyNumberFormat="1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32" xfId="0" applyFont="1" applyBorder="1"/>
    <xf numFmtId="0" fontId="29" fillId="0" borderId="0" xfId="0" applyFont="1" applyAlignment="1">
      <alignment vertical="center" wrapText="1"/>
    </xf>
    <xf numFmtId="49" fontId="29" fillId="0" borderId="0" xfId="0" applyNumberFormat="1" applyFont="1" applyAlignment="1">
      <alignment horizontal="justify" vertical="center" wrapText="1"/>
    </xf>
    <xf numFmtId="49" fontId="29" fillId="0" borderId="0" xfId="0" applyNumberFormat="1" applyFont="1" applyAlignment="1">
      <alignment horizontal="center" vertical="center" wrapText="1"/>
    </xf>
    <xf numFmtId="4" fontId="29" fillId="0" borderId="0" xfId="0" applyNumberFormat="1" applyFont="1" applyAlignment="1">
      <alignment horizontal="right" vertical="center" wrapText="1"/>
    </xf>
    <xf numFmtId="2" fontId="22" fillId="0" borderId="74" xfId="0" applyNumberFormat="1" applyFont="1" applyBorder="1" applyAlignment="1">
      <alignment horizontal="right" vertical="center" wrapText="1"/>
    </xf>
    <xf numFmtId="9" fontId="22" fillId="0" borderId="89" xfId="1" applyFont="1" applyBorder="1" applyAlignment="1">
      <alignment horizontal="right" vertical="center" wrapText="1"/>
    </xf>
    <xf numFmtId="2" fontId="22" fillId="0" borderId="39" xfId="0" applyNumberFormat="1" applyFont="1" applyBorder="1" applyAlignment="1">
      <alignment horizontal="right" vertical="center" wrapText="1"/>
    </xf>
    <xf numFmtId="9" fontId="22" fillId="0" borderId="38" xfId="1" applyFont="1" applyBorder="1" applyAlignment="1">
      <alignment horizontal="right" vertical="center" wrapText="1"/>
    </xf>
    <xf numFmtId="2" fontId="22" fillId="0" borderId="40" xfId="0" applyNumberFormat="1" applyFont="1" applyBorder="1" applyAlignment="1">
      <alignment horizontal="right" vertical="center" wrapText="1"/>
    </xf>
    <xf numFmtId="9" fontId="22" fillId="0" borderId="60" xfId="1" applyFont="1" applyBorder="1" applyAlignment="1">
      <alignment horizontal="right" vertical="center" wrapText="1"/>
    </xf>
    <xf numFmtId="2" fontId="10" fillId="5" borderId="61" xfId="0" applyNumberFormat="1" applyFont="1" applyFill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vertical="center" wrapText="1"/>
    </xf>
    <xf numFmtId="4" fontId="22" fillId="3" borderId="63" xfId="0" applyNumberFormat="1" applyFont="1" applyFill="1" applyBorder="1" applyAlignment="1">
      <alignment vertical="center" wrapText="1"/>
    </xf>
    <xf numFmtId="4" fontId="22" fillId="3" borderId="58" xfId="0" applyNumberFormat="1" applyFont="1" applyFill="1" applyBorder="1" applyAlignment="1">
      <alignment vertical="center" wrapText="1"/>
    </xf>
    <xf numFmtId="4" fontId="22" fillId="3" borderId="10" xfId="0" applyNumberFormat="1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4" fontId="22" fillId="5" borderId="61" xfId="0" applyNumberFormat="1" applyFont="1" applyFill="1" applyBorder="1" applyAlignment="1">
      <alignment vertical="center" wrapText="1"/>
    </xf>
    <xf numFmtId="4" fontId="22" fillId="5" borderId="6" xfId="0" applyNumberFormat="1" applyFont="1" applyFill="1" applyBorder="1" applyAlignment="1">
      <alignment vertical="center" wrapText="1"/>
    </xf>
    <xf numFmtId="4" fontId="22" fillId="0" borderId="86" xfId="0" applyNumberFormat="1" applyFont="1" applyBorder="1" applyAlignment="1">
      <alignment horizontal="right" vertical="center" wrapText="1"/>
    </xf>
    <xf numFmtId="4" fontId="22" fillId="0" borderId="74" xfId="0" applyNumberFormat="1" applyFont="1" applyBorder="1" applyAlignment="1">
      <alignment horizontal="right" vertical="center" wrapText="1"/>
    </xf>
    <xf numFmtId="4" fontId="22" fillId="3" borderId="63" xfId="0" applyNumberFormat="1" applyFont="1" applyFill="1" applyBorder="1" applyAlignment="1">
      <alignment horizontal="right" vertical="center" wrapText="1"/>
    </xf>
    <xf numFmtId="4" fontId="22" fillId="0" borderId="21" xfId="0" applyNumberFormat="1" applyFont="1" applyBorder="1" applyAlignment="1">
      <alignment horizontal="right" vertical="center" wrapText="1"/>
    </xf>
    <xf numFmtId="4" fontId="22" fillId="0" borderId="39" xfId="0" applyNumberFormat="1" applyFont="1" applyBorder="1" applyAlignment="1">
      <alignment horizontal="right" vertical="center" wrapText="1"/>
    </xf>
    <xf numFmtId="4" fontId="22" fillId="3" borderId="58" xfId="0" applyNumberFormat="1" applyFont="1" applyFill="1" applyBorder="1" applyAlignment="1">
      <alignment horizontal="right" vertical="center" wrapText="1"/>
    </xf>
    <xf numFmtId="4" fontId="22" fillId="3" borderId="10" xfId="0" applyNumberFormat="1" applyFont="1" applyFill="1" applyBorder="1" applyAlignment="1">
      <alignment horizontal="right" vertical="center" wrapText="1"/>
    </xf>
    <xf numFmtId="164" fontId="10" fillId="5" borderId="96" xfId="0" applyNumberFormat="1" applyFont="1" applyFill="1" applyBorder="1" applyAlignment="1">
      <alignment horizontal="right" vertical="center" wrapText="1"/>
    </xf>
    <xf numFmtId="164" fontId="10" fillId="5" borderId="7" xfId="0" applyNumberFormat="1" applyFont="1" applyFill="1" applyBorder="1" applyAlignment="1">
      <alignment horizontal="right" vertical="center" wrapText="1"/>
    </xf>
    <xf numFmtId="164" fontId="10" fillId="5" borderId="12" xfId="0" applyNumberFormat="1" applyFont="1" applyFill="1" applyBorder="1" applyAlignment="1">
      <alignment horizontal="right" vertical="center" wrapText="1"/>
    </xf>
    <xf numFmtId="4" fontId="22" fillId="3" borderId="42" xfId="0" applyNumberFormat="1" applyFont="1" applyFill="1" applyBorder="1" applyAlignment="1">
      <alignment horizontal="right" vertical="center" wrapText="1"/>
    </xf>
    <xf numFmtId="4" fontId="22" fillId="3" borderId="99" xfId="0" applyNumberFormat="1" applyFont="1" applyFill="1" applyBorder="1" applyAlignment="1">
      <alignment horizontal="right" vertical="center" wrapText="1"/>
    </xf>
    <xf numFmtId="164" fontId="10" fillId="5" borderId="98" xfId="0" applyNumberFormat="1" applyFont="1" applyFill="1" applyBorder="1" applyAlignment="1">
      <alignment horizontal="right" vertical="center" wrapText="1"/>
    </xf>
    <xf numFmtId="164" fontId="10" fillId="5" borderId="31" xfId="0" applyNumberFormat="1" applyFont="1" applyFill="1" applyBorder="1" applyAlignment="1">
      <alignment horizontal="right" vertical="center" wrapText="1"/>
    </xf>
    <xf numFmtId="164" fontId="10" fillId="5" borderId="55" xfId="0" applyNumberFormat="1" applyFont="1" applyFill="1" applyBorder="1" applyAlignment="1">
      <alignment horizontal="right" vertical="center" wrapText="1"/>
    </xf>
    <xf numFmtId="4" fontId="22" fillId="0" borderId="86" xfId="0" applyNumberFormat="1" applyFont="1" applyBorder="1" applyAlignment="1">
      <alignment vertical="center" wrapText="1"/>
    </xf>
    <xf numFmtId="4" fontId="22" fillId="0" borderId="56" xfId="0" applyNumberFormat="1" applyFont="1" applyBorder="1" applyAlignment="1">
      <alignment vertical="center" wrapText="1"/>
    </xf>
    <xf numFmtId="9" fontId="22" fillId="7" borderId="56" xfId="1" applyFont="1" applyFill="1" applyBorder="1" applyAlignment="1">
      <alignment vertical="center" wrapText="1"/>
    </xf>
    <xf numFmtId="4" fontId="22" fillId="3" borderId="56" xfId="0" applyNumberFormat="1" applyFont="1" applyFill="1" applyBorder="1" applyAlignment="1">
      <alignment vertical="center" wrapText="1"/>
    </xf>
    <xf numFmtId="4" fontId="22" fillId="0" borderId="21" xfId="0" applyNumberFormat="1" applyFont="1" applyBorder="1" applyAlignment="1">
      <alignment vertical="center" wrapText="1"/>
    </xf>
    <xf numFmtId="4" fontId="22" fillId="0" borderId="16" xfId="0" applyNumberFormat="1" applyFont="1" applyBorder="1" applyAlignment="1">
      <alignment vertical="center" wrapText="1"/>
    </xf>
    <xf numFmtId="9" fontId="22" fillId="7" borderId="16" xfId="1" applyFont="1" applyFill="1" applyBorder="1" applyAlignment="1">
      <alignment vertical="center" wrapText="1"/>
    </xf>
    <xf numFmtId="4" fontId="22" fillId="3" borderId="16" xfId="0" applyNumberFormat="1" applyFont="1" applyFill="1" applyBorder="1" applyAlignment="1">
      <alignment vertical="center" wrapText="1"/>
    </xf>
    <xf numFmtId="4" fontId="22" fillId="0" borderId="76" xfId="0" applyNumberFormat="1" applyFont="1" applyBorder="1" applyAlignment="1">
      <alignment vertical="center" wrapText="1"/>
    </xf>
    <xf numFmtId="4" fontId="22" fillId="0" borderId="46" xfId="0" applyNumberFormat="1" applyFont="1" applyBorder="1" applyAlignment="1">
      <alignment vertical="center" wrapText="1"/>
    </xf>
    <xf numFmtId="9" fontId="22" fillId="7" borderId="46" xfId="1" applyFont="1" applyFill="1" applyBorder="1" applyAlignment="1">
      <alignment vertical="center" wrapText="1"/>
    </xf>
    <xf numFmtId="4" fontId="22" fillId="3" borderId="46" xfId="0" applyNumberFormat="1" applyFont="1" applyFill="1" applyBorder="1" applyAlignment="1">
      <alignment vertical="center" wrapText="1"/>
    </xf>
    <xf numFmtId="4" fontId="22" fillId="5" borderId="11" xfId="0" applyNumberFormat="1" applyFont="1" applyFill="1" applyBorder="1" applyAlignment="1">
      <alignment horizontal="right" vertical="center" wrapText="1"/>
    </xf>
    <xf numFmtId="4" fontId="22" fillId="5" borderId="61" xfId="0" applyNumberFormat="1" applyFont="1" applyFill="1" applyBorder="1" applyAlignment="1">
      <alignment horizontal="right" vertical="center" wrapText="1"/>
    </xf>
    <xf numFmtId="0" fontId="22" fillId="2" borderId="61" xfId="0" applyFont="1" applyFill="1" applyBorder="1" applyAlignment="1">
      <alignment vertical="center" wrapText="1"/>
    </xf>
    <xf numFmtId="4" fontId="22" fillId="0" borderId="17" xfId="0" applyNumberFormat="1" applyFont="1" applyBorder="1" applyAlignment="1">
      <alignment vertical="center" wrapText="1"/>
    </xf>
    <xf numFmtId="4" fontId="22" fillId="0" borderId="9" xfId="0" applyNumberFormat="1" applyFont="1" applyBorder="1" applyAlignment="1">
      <alignment vertical="center" wrapText="1"/>
    </xf>
    <xf numFmtId="4" fontId="22" fillId="0" borderId="19" xfId="0" applyNumberFormat="1" applyFont="1" applyBorder="1" applyAlignment="1">
      <alignment vertical="center" wrapText="1"/>
    </xf>
    <xf numFmtId="4" fontId="22" fillId="0" borderId="47" xfId="0" applyNumberFormat="1" applyFont="1" applyBorder="1" applyAlignment="1">
      <alignment vertical="center" wrapText="1"/>
    </xf>
    <xf numFmtId="4" fontId="22" fillId="5" borderId="98" xfId="0" applyNumberFormat="1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4" fontId="22" fillId="0" borderId="87" xfId="0" applyNumberFormat="1" applyFont="1" applyBorder="1" applyAlignment="1">
      <alignment horizontal="right" vertical="center" wrapText="1"/>
    </xf>
    <xf numFmtId="4" fontId="22" fillId="0" borderId="78" xfId="0" applyNumberFormat="1" applyFont="1" applyBorder="1" applyAlignment="1">
      <alignment horizontal="right" vertical="center" wrapText="1"/>
    </xf>
    <xf numFmtId="4" fontId="22" fillId="0" borderId="40" xfId="0" applyNumberFormat="1" applyFont="1" applyBorder="1" applyAlignment="1">
      <alignment horizontal="right" vertical="center" wrapText="1"/>
    </xf>
    <xf numFmtId="164" fontId="10" fillId="5" borderId="11" xfId="0" applyNumberFormat="1" applyFont="1" applyFill="1" applyBorder="1" applyAlignment="1">
      <alignment horizontal="right" vertical="center" wrapText="1"/>
    </xf>
    <xf numFmtId="4" fontId="22" fillId="3" borderId="59" xfId="0" applyNumberFormat="1" applyFont="1" applyFill="1" applyBorder="1" applyAlignment="1">
      <alignment horizontal="right" vertical="center" wrapText="1"/>
    </xf>
    <xf numFmtId="164" fontId="10" fillId="5" borderId="28" xfId="0" applyNumberFormat="1" applyFont="1" applyFill="1" applyBorder="1" applyAlignment="1">
      <alignment horizontal="right" vertical="center" wrapText="1"/>
    </xf>
    <xf numFmtId="4" fontId="22" fillId="0" borderId="87" xfId="0" applyNumberFormat="1" applyFont="1" applyBorder="1" applyAlignment="1">
      <alignment vertical="center" wrapText="1"/>
    </xf>
    <xf numFmtId="4" fontId="22" fillId="0" borderId="22" xfId="0" applyNumberFormat="1" applyFont="1" applyBorder="1" applyAlignment="1">
      <alignment vertical="center" wrapText="1"/>
    </xf>
    <xf numFmtId="4" fontId="22" fillId="0" borderId="17" xfId="0" applyNumberFormat="1" applyFont="1" applyBorder="1" applyAlignment="1">
      <alignment horizontal="right" vertical="center" wrapText="1"/>
    </xf>
    <xf numFmtId="4" fontId="22" fillId="0" borderId="68" xfId="0" applyNumberFormat="1" applyFont="1" applyBorder="1" applyAlignment="1">
      <alignment horizontal="right" vertical="center" wrapText="1"/>
    </xf>
    <xf numFmtId="4" fontId="22" fillId="0" borderId="0" xfId="0" applyNumberFormat="1" applyFont="1" applyAlignment="1">
      <alignment vertical="center" wrapText="1"/>
    </xf>
    <xf numFmtId="4" fontId="22" fillId="5" borderId="96" xfId="0" applyNumberFormat="1" applyFont="1" applyFill="1" applyBorder="1" applyAlignment="1">
      <alignment vertical="center" wrapText="1"/>
    </xf>
    <xf numFmtId="4" fontId="22" fillId="5" borderId="7" xfId="0" applyNumberFormat="1" applyFont="1" applyFill="1" applyBorder="1" applyAlignment="1">
      <alignment vertical="center" wrapText="1"/>
    </xf>
    <xf numFmtId="4" fontId="22" fillId="5" borderId="12" xfId="0" applyNumberFormat="1" applyFont="1" applyFill="1" applyBorder="1" applyAlignment="1">
      <alignment vertical="center" wrapText="1"/>
    </xf>
    <xf numFmtId="4" fontId="22" fillId="5" borderId="7" xfId="0" applyNumberFormat="1" applyFont="1" applyFill="1" applyBorder="1" applyAlignment="1">
      <alignment horizontal="right" vertical="center" wrapText="1"/>
    </xf>
    <xf numFmtId="4" fontId="22" fillId="5" borderId="12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Alignment="1">
      <alignment horizontal="right" vertical="center" wrapText="1"/>
    </xf>
    <xf numFmtId="4" fontId="22" fillId="0" borderId="76" xfId="0" applyNumberFormat="1" applyFont="1" applyBorder="1" applyAlignment="1">
      <alignment horizontal="right" vertical="center" wrapText="1"/>
    </xf>
    <xf numFmtId="4" fontId="22" fillId="5" borderId="95" xfId="0" applyNumberFormat="1" applyFont="1" applyFill="1" applyBorder="1" applyAlignment="1">
      <alignment horizontal="right" vertical="center" wrapText="1"/>
    </xf>
    <xf numFmtId="4" fontId="22" fillId="5" borderId="96" xfId="0" applyNumberFormat="1" applyFont="1" applyFill="1" applyBorder="1" applyAlignment="1">
      <alignment horizontal="right" vertical="center" wrapText="1"/>
    </xf>
    <xf numFmtId="4" fontId="22" fillId="3" borderId="9" xfId="0" applyNumberFormat="1" applyFont="1" applyFill="1" applyBorder="1" applyAlignment="1">
      <alignment vertical="center" wrapText="1"/>
    </xf>
    <xf numFmtId="4" fontId="22" fillId="15" borderId="91" xfId="0" applyNumberFormat="1" applyFont="1" applyFill="1" applyBorder="1" applyAlignment="1">
      <alignment vertical="center" wrapText="1"/>
    </xf>
    <xf numFmtId="4" fontId="22" fillId="15" borderId="51" xfId="0" applyNumberFormat="1" applyFont="1" applyFill="1" applyBorder="1" applyAlignment="1">
      <alignment vertical="center" wrapText="1"/>
    </xf>
    <xf numFmtId="4" fontId="22" fillId="15" borderId="50" xfId="0" applyNumberFormat="1" applyFont="1" applyFill="1" applyBorder="1" applyAlignment="1">
      <alignment vertical="center" wrapText="1"/>
    </xf>
    <xf numFmtId="4" fontId="22" fillId="15" borderId="93" xfId="0" applyNumberFormat="1" applyFont="1" applyFill="1" applyBorder="1" applyAlignment="1">
      <alignment vertical="center" wrapText="1"/>
    </xf>
    <xf numFmtId="4" fontId="22" fillId="15" borderId="52" xfId="0" applyNumberFormat="1" applyFont="1" applyFill="1" applyBorder="1" applyAlignment="1">
      <alignment vertical="center" wrapText="1"/>
    </xf>
    <xf numFmtId="4" fontId="22" fillId="15" borderId="74" xfId="0" applyNumberFormat="1" applyFont="1" applyFill="1" applyBorder="1" applyAlignment="1">
      <alignment vertical="center" wrapText="1"/>
    </xf>
    <xf numFmtId="4" fontId="22" fillId="15" borderId="39" xfId="0" applyNumberFormat="1" applyFont="1" applyFill="1" applyBorder="1" applyAlignment="1">
      <alignment vertical="center" wrapText="1"/>
    </xf>
    <xf numFmtId="4" fontId="22" fillId="15" borderId="68" xfId="0" applyNumberFormat="1" applyFont="1" applyFill="1" applyBorder="1" applyAlignment="1">
      <alignment vertical="center" wrapText="1"/>
    </xf>
    <xf numFmtId="4" fontId="22" fillId="3" borderId="90" xfId="0" applyNumberFormat="1" applyFont="1" applyFill="1" applyBorder="1" applyAlignment="1">
      <alignment horizontal="right" vertical="center" wrapText="1"/>
    </xf>
    <xf numFmtId="4" fontId="22" fillId="3" borderId="35" xfId="0" applyNumberFormat="1" applyFont="1" applyFill="1" applyBorder="1" applyAlignment="1">
      <alignment horizontal="right" vertical="center" wrapText="1"/>
    </xf>
    <xf numFmtId="4" fontId="22" fillId="3" borderId="53" xfId="0" applyNumberFormat="1" applyFont="1" applyFill="1" applyBorder="1" applyAlignment="1">
      <alignment horizontal="right" vertical="center" wrapText="1"/>
    </xf>
    <xf numFmtId="9" fontId="22" fillId="7" borderId="75" xfId="1" applyFont="1" applyFill="1" applyBorder="1" applyAlignment="1">
      <alignment vertical="center" wrapText="1"/>
    </xf>
    <xf numFmtId="4" fontId="22" fillId="0" borderId="22" xfId="0" applyNumberFormat="1" applyFont="1" applyBorder="1" applyAlignment="1">
      <alignment horizontal="right" vertical="center" wrapText="1"/>
    </xf>
    <xf numFmtId="4" fontId="6" fillId="0" borderId="31" xfId="0" applyNumberFormat="1" applyFont="1" applyBorder="1" applyAlignment="1">
      <alignment vertical="center" wrapText="1"/>
    </xf>
    <xf numFmtId="4" fontId="6" fillId="0" borderId="39" xfId="0" applyNumberFormat="1" applyFont="1" applyBorder="1" applyAlignment="1">
      <alignment vertical="center" wrapText="1"/>
    </xf>
    <xf numFmtId="4" fontId="6" fillId="0" borderId="111" xfId="0" applyNumberFormat="1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" fillId="0" borderId="1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13" xfId="0" applyFont="1" applyFill="1" applyBorder="1" applyAlignment="1">
      <alignment vertical="center" wrapText="1"/>
    </xf>
    <xf numFmtId="0" fontId="1" fillId="2" borderId="114" xfId="0" applyFont="1" applyFill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114" xfId="0" applyFont="1" applyBorder="1" applyAlignment="1">
      <alignment vertical="center" wrapText="1"/>
    </xf>
    <xf numFmtId="0" fontId="1" fillId="2" borderId="116" xfId="0" applyFont="1" applyFill="1" applyBorder="1" applyAlignment="1">
      <alignment vertical="center" wrapText="1"/>
    </xf>
    <xf numFmtId="0" fontId="2" fillId="0" borderId="117" xfId="0" applyFont="1" applyBorder="1" applyAlignment="1">
      <alignment horizontal="left" vertical="center" wrapText="1"/>
    </xf>
    <xf numFmtId="0" fontId="2" fillId="0" borderId="118" xfId="0" applyFont="1" applyBorder="1" applyAlignment="1">
      <alignment vertical="center" wrapText="1"/>
    </xf>
    <xf numFmtId="0" fontId="2" fillId="0" borderId="119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121" xfId="0" applyFont="1" applyBorder="1" applyAlignment="1">
      <alignment vertical="center" wrapText="1"/>
    </xf>
    <xf numFmtId="0" fontId="2" fillId="0" borderId="122" xfId="0" applyFont="1" applyBorder="1" applyAlignment="1">
      <alignment vertical="center" wrapText="1"/>
    </xf>
    <xf numFmtId="0" fontId="3" fillId="0" borderId="114" xfId="0" applyFont="1" applyBorder="1" applyAlignment="1">
      <alignment vertical="center" wrapText="1"/>
    </xf>
    <xf numFmtId="0" fontId="3" fillId="4" borderId="117" xfId="0" applyFont="1" applyFill="1" applyBorder="1" applyAlignment="1">
      <alignment vertical="center" wrapText="1"/>
    </xf>
    <xf numFmtId="0" fontId="3" fillId="0" borderId="121" xfId="0" applyFont="1" applyBorder="1" applyAlignment="1">
      <alignment vertical="center" wrapText="1"/>
    </xf>
    <xf numFmtId="0" fontId="3" fillId="0" borderId="119" xfId="0" applyFont="1" applyBorder="1" applyAlignment="1">
      <alignment vertical="center" wrapText="1"/>
    </xf>
    <xf numFmtId="0" fontId="2" fillId="0" borderId="123" xfId="0" applyFont="1" applyBorder="1" applyAlignment="1">
      <alignment vertical="center" wrapText="1"/>
    </xf>
    <xf numFmtId="164" fontId="31" fillId="2" borderId="61" xfId="0" applyNumberFormat="1" applyFont="1" applyFill="1" applyBorder="1" applyAlignment="1">
      <alignment vertical="center" wrapText="1"/>
    </xf>
    <xf numFmtId="4" fontId="5" fillId="6" borderId="75" xfId="0" applyNumberFormat="1" applyFont="1" applyFill="1" applyBorder="1" applyAlignment="1">
      <alignment vertical="center" wrapText="1"/>
    </xf>
    <xf numFmtId="4" fontId="31" fillId="16" borderId="61" xfId="0" applyNumberFormat="1" applyFont="1" applyFill="1" applyBorder="1" applyAlignment="1">
      <alignment vertical="center" wrapText="1"/>
    </xf>
    <xf numFmtId="0" fontId="32" fillId="0" borderId="114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4" fontId="6" fillId="0" borderId="100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31" fillId="8" borderId="11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4" fontId="31" fillId="5" borderId="11" xfId="0" applyNumberFormat="1" applyFont="1" applyFill="1" applyBorder="1" applyAlignment="1">
      <alignment horizontal="center" vertical="center" wrapText="1"/>
    </xf>
    <xf numFmtId="4" fontId="31" fillId="5" borderId="12" xfId="0" applyNumberFormat="1" applyFont="1" applyFill="1" applyBorder="1" applyAlignment="1">
      <alignment horizontal="center" vertical="center" wrapText="1"/>
    </xf>
    <xf numFmtId="4" fontId="31" fillId="5" borderId="61" xfId="0" applyNumberFormat="1" applyFont="1" applyFill="1" applyBorder="1" applyAlignment="1">
      <alignment horizontal="center" vertical="center" wrapText="1"/>
    </xf>
    <xf numFmtId="4" fontId="31" fillId="0" borderId="61" xfId="0" applyNumberFormat="1" applyFont="1" applyBorder="1" applyAlignment="1">
      <alignment horizontal="center" vertical="center" wrapText="1"/>
    </xf>
    <xf numFmtId="4" fontId="31" fillId="8" borderId="11" xfId="0" applyNumberFormat="1" applyFont="1" applyFill="1" applyBorder="1" applyAlignment="1">
      <alignment horizontal="center" vertical="center" wrapText="1"/>
    </xf>
    <xf numFmtId="4" fontId="31" fillId="8" borderId="13" xfId="0" applyNumberFormat="1" applyFont="1" applyFill="1" applyBorder="1" applyAlignment="1">
      <alignment horizontal="center" vertical="center" wrapText="1"/>
    </xf>
    <xf numFmtId="4" fontId="31" fillId="8" borderId="12" xfId="0" applyNumberFormat="1" applyFont="1" applyFill="1" applyBorder="1" applyAlignment="1">
      <alignment horizontal="center" vertical="center" wrapText="1"/>
    </xf>
    <xf numFmtId="4" fontId="17" fillId="6" borderId="61" xfId="0" applyNumberFormat="1" applyFont="1" applyFill="1" applyBorder="1" applyAlignment="1">
      <alignment horizontal="center" vertical="center" wrapText="1"/>
    </xf>
    <xf numFmtId="4" fontId="6" fillId="0" borderId="105" xfId="0" applyNumberFormat="1" applyFont="1" applyBorder="1" applyAlignment="1">
      <alignment horizontal="center" vertical="center" wrapText="1"/>
    </xf>
    <xf numFmtId="4" fontId="6" fillId="0" borderId="106" xfId="0" applyNumberFormat="1" applyFont="1" applyBorder="1" applyAlignment="1">
      <alignment horizontal="center" vertical="center" wrapText="1"/>
    </xf>
    <xf numFmtId="4" fontId="6" fillId="0" borderId="107" xfId="0" applyNumberFormat="1" applyFont="1" applyBorder="1" applyAlignment="1">
      <alignment horizontal="center" vertical="center" wrapText="1"/>
    </xf>
    <xf numFmtId="4" fontId="6" fillId="0" borderId="102" xfId="0" applyNumberFormat="1" applyFont="1" applyBorder="1" applyAlignment="1">
      <alignment horizontal="center" vertical="center" wrapText="1"/>
    </xf>
    <xf numFmtId="4" fontId="6" fillId="0" borderId="103" xfId="0" applyNumberFormat="1" applyFont="1" applyBorder="1" applyAlignment="1">
      <alignment horizontal="center" vertical="center" wrapText="1"/>
    </xf>
    <xf numFmtId="4" fontId="6" fillId="0" borderId="104" xfId="0" applyNumberFormat="1" applyFont="1" applyBorder="1" applyAlignment="1">
      <alignment horizontal="center" vertical="center" wrapText="1"/>
    </xf>
    <xf numFmtId="4" fontId="6" fillId="0" borderId="108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3" borderId="69" xfId="0" applyNumberFormat="1" applyFont="1" applyFill="1" applyBorder="1" applyAlignment="1">
      <alignment horizontal="center" vertical="center" wrapText="1"/>
    </xf>
    <xf numFmtId="4" fontId="6" fillId="3" borderId="70" xfId="0" applyNumberFormat="1" applyFont="1" applyFill="1" applyBorder="1" applyAlignment="1">
      <alignment horizontal="center" vertical="center" wrapText="1"/>
    </xf>
    <xf numFmtId="4" fontId="6" fillId="3" borderId="3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77" xfId="0" applyFont="1" applyFill="1" applyBorder="1" applyAlignment="1">
      <alignment horizontal="right" vertical="center"/>
    </xf>
    <xf numFmtId="0" fontId="5" fillId="2" borderId="55" xfId="0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1" fillId="12" borderId="66" xfId="0" applyFont="1" applyFill="1" applyBorder="1" applyAlignment="1">
      <alignment horizontal="center" vertical="center" wrapText="1"/>
    </xf>
    <xf numFmtId="0" fontId="21" fillId="12" borderId="80" xfId="0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67" xfId="0" applyNumberFormat="1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84" xfId="0" applyFont="1" applyFill="1" applyBorder="1" applyAlignment="1">
      <alignment horizontal="center" vertical="center" wrapText="1"/>
    </xf>
    <xf numFmtId="0" fontId="5" fillId="6" borderId="109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6" borderId="77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3" xfId="0" applyFont="1" applyFill="1" applyBorder="1" applyAlignment="1">
      <alignment horizontal="center" vertical="center" wrapText="1"/>
    </xf>
    <xf numFmtId="4" fontId="5" fillId="2" borderId="74" xfId="0" applyNumberFormat="1" applyFont="1" applyFill="1" applyBorder="1" applyAlignment="1">
      <alignment horizontal="center" vertical="center" wrapText="1"/>
    </xf>
    <xf numFmtId="4" fontId="5" fillId="2" borderId="68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6" borderId="66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7" xfId="0" applyFont="1" applyFill="1" applyBorder="1" applyAlignment="1">
      <alignment horizontal="center" vertical="center" wrapText="1"/>
    </xf>
    <xf numFmtId="49" fontId="5" fillId="6" borderId="28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67" xfId="0" applyNumberFormat="1" applyFont="1" applyFill="1" applyBorder="1" applyAlignment="1">
      <alignment horizontal="center" vertical="center" wrapText="1"/>
    </xf>
    <xf numFmtId="49" fontId="5" fillId="2" borderId="74" xfId="0" applyNumberFormat="1" applyFont="1" applyFill="1" applyBorder="1" applyAlignment="1">
      <alignment horizontal="center" vertical="center" wrapText="1"/>
    </xf>
    <xf numFmtId="49" fontId="5" fillId="2" borderId="6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4" fillId="14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1" xfId="0" applyFont="1" applyFill="1" applyBorder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center" wrapText="1"/>
    </xf>
    <xf numFmtId="4" fontId="5" fillId="2" borderId="86" xfId="0" applyNumberFormat="1" applyFont="1" applyFill="1" applyBorder="1" applyAlignment="1">
      <alignment horizontal="center" vertical="center" wrapText="1"/>
    </xf>
    <xf numFmtId="4" fontId="5" fillId="2" borderId="87" xfId="0" applyNumberFormat="1" applyFont="1" applyFill="1" applyBorder="1" applyAlignment="1">
      <alignment horizontal="center" vertical="center" wrapText="1"/>
    </xf>
    <xf numFmtId="4" fontId="5" fillId="2" borderId="88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2" borderId="43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8" xfId="0" applyNumberFormat="1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4" fontId="30" fillId="3" borderId="27" xfId="0" applyNumberFormat="1" applyFont="1" applyFill="1" applyBorder="1" applyAlignment="1">
      <alignment horizontal="center" vertical="center" wrapText="1"/>
    </xf>
    <xf numFmtId="4" fontId="30" fillId="3" borderId="2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164" fontId="31" fillId="2" borderId="61" xfId="0" applyNumberFormat="1" applyFont="1" applyFill="1" applyBorder="1" applyAlignment="1">
      <alignment horizontal="center" vertical="center" wrapText="1"/>
    </xf>
    <xf numFmtId="164" fontId="31" fillId="2" borderId="11" xfId="0" applyNumberFormat="1" applyFont="1" applyFill="1" applyBorder="1" applyAlignment="1">
      <alignment horizontal="center" vertical="center" wrapText="1"/>
    </xf>
    <xf numFmtId="164" fontId="31" fillId="2" borderId="12" xfId="0" applyNumberFormat="1" applyFont="1" applyFill="1" applyBorder="1" applyAlignment="1">
      <alignment horizontal="center" vertical="center" wrapText="1"/>
    </xf>
    <xf numFmtId="0" fontId="17" fillId="8" borderId="82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4" fontId="31" fillId="8" borderId="61" xfId="0" applyNumberFormat="1" applyFont="1" applyFill="1" applyBorder="1" applyAlignment="1">
      <alignment horizontal="center" vertical="center" wrapText="1"/>
    </xf>
    <xf numFmtId="0" fontId="17" fillId="8" borderId="98" xfId="0" applyFont="1" applyFill="1" applyBorder="1" applyAlignment="1">
      <alignment horizontal="center" vertical="center"/>
    </xf>
    <xf numFmtId="0" fontId="17" fillId="8" borderId="77" xfId="0" applyFont="1" applyFill="1" applyBorder="1" applyAlignment="1">
      <alignment horizontal="center" vertical="center"/>
    </xf>
    <xf numFmtId="0" fontId="17" fillId="8" borderId="130" xfId="0" applyFont="1" applyFill="1" applyBorder="1" applyAlignment="1">
      <alignment horizontal="center" vertical="center"/>
    </xf>
    <xf numFmtId="0" fontId="17" fillId="8" borderId="8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127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4" fontId="31" fillId="7" borderId="124" xfId="0" applyNumberFormat="1" applyFont="1" applyFill="1" applyBorder="1" applyAlignment="1">
      <alignment horizontal="center" vertical="center" wrapText="1"/>
    </xf>
    <xf numFmtId="4" fontId="31" fillId="7" borderId="125" xfId="0" applyNumberFormat="1" applyFont="1" applyFill="1" applyBorder="1" applyAlignment="1">
      <alignment horizontal="center" vertical="center" wrapText="1"/>
    </xf>
    <xf numFmtId="4" fontId="31" fillId="7" borderId="126" xfId="0" applyNumberFormat="1" applyFont="1" applyFill="1" applyBorder="1" applyAlignment="1">
      <alignment horizontal="center" vertical="center" wrapText="1"/>
    </xf>
    <xf numFmtId="4" fontId="31" fillId="7" borderId="127" xfId="0" applyNumberFormat="1" applyFont="1" applyFill="1" applyBorder="1" applyAlignment="1">
      <alignment horizontal="center" vertical="center" wrapText="1"/>
    </xf>
    <xf numFmtId="4" fontId="31" fillId="7" borderId="128" xfId="0" applyNumberFormat="1" applyFont="1" applyFill="1" applyBorder="1" applyAlignment="1">
      <alignment horizontal="center" vertical="center" wrapText="1"/>
    </xf>
    <xf numFmtId="4" fontId="31" fillId="7" borderId="12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131" xfId="0" applyNumberFormat="1" applyFont="1" applyBorder="1" applyAlignment="1">
      <alignment horizontal="center" vertical="center" wrapText="1"/>
    </xf>
    <xf numFmtId="49" fontId="6" fillId="0" borderId="104" xfId="0" applyNumberFormat="1" applyFont="1" applyBorder="1" applyAlignment="1">
      <alignment horizontal="center" vertical="center" wrapText="1"/>
    </xf>
    <xf numFmtId="49" fontId="6" fillId="0" borderId="132" xfId="0" applyNumberFormat="1" applyFont="1" applyBorder="1" applyAlignment="1">
      <alignment horizontal="justify" vertical="center" wrapText="1"/>
    </xf>
    <xf numFmtId="49" fontId="6" fillId="0" borderId="132" xfId="0" applyNumberFormat="1" applyFont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182217</xdr:rowOff>
    </xdr:from>
    <xdr:to>
      <xdr:col>1</xdr:col>
      <xdr:colOff>57977</xdr:colOff>
      <xdr:row>2</xdr:row>
      <xdr:rowOff>123506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9DF71-B82A-43E4-A923-46CC4A43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217"/>
          <a:ext cx="712303" cy="512789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356151</xdr:colOff>
      <xdr:row>0</xdr:row>
      <xdr:rowOff>265042</xdr:rowOff>
    </xdr:from>
    <xdr:to>
      <xdr:col>3</xdr:col>
      <xdr:colOff>290305</xdr:colOff>
      <xdr:row>2</xdr:row>
      <xdr:rowOff>131692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1FF32-D133-452F-AE4B-67C403C8F7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477" y="265042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546653</xdr:colOff>
      <xdr:row>1</xdr:row>
      <xdr:rowOff>16567</xdr:rowOff>
    </xdr:from>
    <xdr:to>
      <xdr:col>5</xdr:col>
      <xdr:colOff>64192</xdr:colOff>
      <xdr:row>2</xdr:row>
      <xdr:rowOff>119685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D751A8-5669-4CD3-8AFA-D8E934305D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31" y="281610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12</xdr:col>
      <xdr:colOff>356152</xdr:colOff>
      <xdr:row>0</xdr:row>
      <xdr:rowOff>0</xdr:rowOff>
    </xdr:from>
    <xdr:to>
      <xdr:col>13</xdr:col>
      <xdr:colOff>616640</xdr:colOff>
      <xdr:row>5</xdr:row>
      <xdr:rowOff>117377</xdr:rowOff>
    </xdr:to>
    <xdr:pic>
      <xdr:nvPicPr>
        <xdr:cNvPr id="10" name="Slika 40">
          <a:extLst>
            <a:ext uri="{FF2B5EF4-FFF2-40B4-BE49-F238E27FC236}">
              <a16:creationId xmlns:a16="http://schemas.microsoft.com/office/drawing/2014/main" id="{7CA8F2F5-9254-4D50-B159-468E0CF8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8065" y="0"/>
          <a:ext cx="914814" cy="148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865908</xdr:colOff>
      <xdr:row>1</xdr:row>
      <xdr:rowOff>138544</xdr:rowOff>
    </xdr:from>
    <xdr:to>
      <xdr:col>21</xdr:col>
      <xdr:colOff>948466</xdr:colOff>
      <xdr:row>7</xdr:row>
      <xdr:rowOff>133817</xdr:rowOff>
    </xdr:to>
    <xdr:pic>
      <xdr:nvPicPr>
        <xdr:cNvPr id="4" name="Slika 40">
          <a:extLst>
            <a:ext uri="{FF2B5EF4-FFF2-40B4-BE49-F238E27FC236}">
              <a16:creationId xmlns:a16="http://schemas.microsoft.com/office/drawing/2014/main" id="{AE0F1175-D609-42A2-8AAC-B3459729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2681" y="606135"/>
          <a:ext cx="1208240" cy="209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865908</xdr:colOff>
      <xdr:row>1</xdr:row>
      <xdr:rowOff>138544</xdr:rowOff>
    </xdr:from>
    <xdr:to>
      <xdr:col>21</xdr:col>
      <xdr:colOff>948466</xdr:colOff>
      <xdr:row>7</xdr:row>
      <xdr:rowOff>133817</xdr:rowOff>
    </xdr:to>
    <xdr:pic>
      <xdr:nvPicPr>
        <xdr:cNvPr id="2" name="Slika 40">
          <a:extLst>
            <a:ext uri="{FF2B5EF4-FFF2-40B4-BE49-F238E27FC236}">
              <a16:creationId xmlns:a16="http://schemas.microsoft.com/office/drawing/2014/main" id="{457BF4EF-812B-45D6-9DD9-1836A2FC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0558" y="605269"/>
          <a:ext cx="1206508" cy="209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view="pageBreakPreview" topLeftCell="A4" zoomScale="145" zoomScaleNormal="100" zoomScaleSheetLayoutView="145" zoomScalePageLayoutView="115" workbookViewId="0">
      <selection activeCell="D13" sqref="D13:K14"/>
    </sheetView>
  </sheetViews>
  <sheetFormatPr defaultRowHeight="21" x14ac:dyDescent="0.25"/>
  <cols>
    <col min="1" max="16384" width="9.140625" style="58"/>
  </cols>
  <sheetData>
    <row r="1" spans="1:13" x14ac:dyDescent="0.25">
      <c r="F1" s="59"/>
      <c r="G1" s="59"/>
      <c r="H1" s="59"/>
      <c r="I1" s="59"/>
      <c r="K1" s="59"/>
      <c r="L1" s="59"/>
    </row>
    <row r="2" spans="1:13" ht="24" customHeight="1" x14ac:dyDescent="0.25">
      <c r="F2" s="59"/>
      <c r="G2" s="59"/>
      <c r="H2" s="59"/>
      <c r="I2" s="59"/>
      <c r="K2" s="59"/>
      <c r="L2" s="59"/>
    </row>
    <row r="3" spans="1:13" x14ac:dyDescent="0.2">
      <c r="A3" s="60" t="s">
        <v>52</v>
      </c>
      <c r="F3" s="59"/>
      <c r="G3" s="59"/>
      <c r="H3" s="59"/>
      <c r="I3" s="59"/>
      <c r="K3" s="59"/>
      <c r="L3" s="59"/>
    </row>
    <row r="4" spans="1:13" x14ac:dyDescent="0.25">
      <c r="B4" s="63"/>
      <c r="C4" s="64"/>
      <c r="D4" s="64"/>
      <c r="E4" s="64"/>
      <c r="F4" s="65"/>
      <c r="G4" s="59"/>
      <c r="H4" s="59"/>
      <c r="I4" s="59"/>
    </row>
    <row r="5" spans="1:13" x14ac:dyDescent="0.25">
      <c r="F5" s="59"/>
      <c r="G5" s="59"/>
      <c r="H5" s="59"/>
      <c r="I5" s="59"/>
    </row>
    <row r="6" spans="1:13" x14ac:dyDescent="0.25">
      <c r="F6" s="59"/>
      <c r="G6" s="59"/>
      <c r="H6" s="59"/>
      <c r="I6" s="59"/>
    </row>
    <row r="8" spans="1:13" ht="23.25" customHeight="1" x14ac:dyDescent="0.25">
      <c r="B8" s="256" t="s">
        <v>65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</row>
    <row r="9" spans="1:13" ht="23.25" customHeight="1" x14ac:dyDescent="0.25"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13" ht="21" customHeight="1" x14ac:dyDescent="0.25"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1:13" ht="21" customHeight="1" x14ac:dyDescent="0.25"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13" ht="23.25" x14ac:dyDescent="0.2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x14ac:dyDescent="0.25">
      <c r="B13" s="73"/>
      <c r="C13" s="73"/>
      <c r="D13" s="256" t="s">
        <v>74</v>
      </c>
      <c r="E13" s="257"/>
      <c r="F13" s="257"/>
      <c r="G13" s="257"/>
      <c r="H13" s="257"/>
      <c r="I13" s="257"/>
      <c r="J13" s="257"/>
      <c r="K13" s="257"/>
      <c r="L13" s="73"/>
      <c r="M13" s="73"/>
    </row>
    <row r="14" spans="1:13" ht="23.25" x14ac:dyDescent="0.25">
      <c r="B14" s="73"/>
      <c r="C14" s="73"/>
      <c r="D14" s="257"/>
      <c r="E14" s="257"/>
      <c r="F14" s="257"/>
      <c r="G14" s="257"/>
      <c r="H14" s="257"/>
      <c r="I14" s="257"/>
      <c r="J14" s="257"/>
      <c r="K14" s="257"/>
      <c r="L14" s="73"/>
      <c r="M14" s="73"/>
    </row>
    <row r="15" spans="1:13" ht="23.25" x14ac:dyDescent="0.25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23.25" x14ac:dyDescent="0.25">
      <c r="B16" s="61"/>
      <c r="C16" s="61"/>
      <c r="D16" s="61"/>
      <c r="E16" s="66"/>
      <c r="F16" s="66"/>
      <c r="G16" s="66"/>
      <c r="H16" s="66"/>
      <c r="I16" s="66"/>
      <c r="J16" s="66"/>
      <c r="K16" s="61"/>
      <c r="L16" s="61"/>
      <c r="M16" s="61"/>
    </row>
    <row r="17" spans="2:13" ht="23.25" x14ac:dyDescent="0.25">
      <c r="B17" s="61"/>
      <c r="C17" s="61"/>
      <c r="D17" s="61"/>
      <c r="E17" s="66"/>
      <c r="F17" s="66"/>
      <c r="G17" s="66"/>
      <c r="H17" s="66"/>
      <c r="I17" s="66"/>
      <c r="J17" s="66"/>
      <c r="K17" s="61"/>
      <c r="L17" s="61"/>
      <c r="M17" s="61"/>
    </row>
  </sheetData>
  <mergeCells count="2">
    <mergeCell ref="B8:M11"/>
    <mergeCell ref="D13:K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56"/>
  <sheetViews>
    <sheetView showGridLines="0" topLeftCell="A4" zoomScale="115" zoomScaleNormal="115" zoomScaleSheetLayoutView="115" workbookViewId="0">
      <selection activeCell="B6" sqref="B6"/>
    </sheetView>
  </sheetViews>
  <sheetFormatPr defaultColWidth="8.7109375" defaultRowHeight="15" x14ac:dyDescent="0.25"/>
  <cols>
    <col min="1" max="1" width="8.7109375" style="8"/>
    <col min="2" max="2" width="163.85546875" style="8" customWidth="1"/>
    <col min="3" max="235" width="8.7109375" style="8"/>
    <col min="236" max="236" width="70.7109375" style="8" customWidth="1"/>
    <col min="237" max="491" width="8.7109375" style="8"/>
    <col min="492" max="492" width="70.7109375" style="8" customWidth="1"/>
    <col min="493" max="747" width="8.7109375" style="8"/>
    <col min="748" max="748" width="70.7109375" style="8" customWidth="1"/>
    <col min="749" max="1003" width="8.7109375" style="8"/>
    <col min="1004" max="1004" width="70.7109375" style="8" customWidth="1"/>
    <col min="1005" max="1259" width="8.7109375" style="8"/>
    <col min="1260" max="1260" width="70.7109375" style="8" customWidth="1"/>
    <col min="1261" max="1515" width="8.7109375" style="8"/>
    <col min="1516" max="1516" width="70.7109375" style="8" customWidth="1"/>
    <col min="1517" max="1771" width="8.7109375" style="8"/>
    <col min="1772" max="1772" width="70.7109375" style="8" customWidth="1"/>
    <col min="1773" max="2027" width="8.7109375" style="8"/>
    <col min="2028" max="2028" width="70.7109375" style="8" customWidth="1"/>
    <col min="2029" max="2283" width="8.7109375" style="8"/>
    <col min="2284" max="2284" width="70.7109375" style="8" customWidth="1"/>
    <col min="2285" max="2539" width="8.7109375" style="8"/>
    <col min="2540" max="2540" width="70.7109375" style="8" customWidth="1"/>
    <col min="2541" max="2795" width="8.7109375" style="8"/>
    <col min="2796" max="2796" width="70.7109375" style="8" customWidth="1"/>
    <col min="2797" max="3051" width="8.7109375" style="8"/>
    <col min="3052" max="3052" width="70.7109375" style="8" customWidth="1"/>
    <col min="3053" max="3307" width="8.7109375" style="8"/>
    <col min="3308" max="3308" width="70.7109375" style="8" customWidth="1"/>
    <col min="3309" max="3563" width="8.7109375" style="8"/>
    <col min="3564" max="3564" width="70.7109375" style="8" customWidth="1"/>
    <col min="3565" max="3819" width="8.7109375" style="8"/>
    <col min="3820" max="3820" width="70.7109375" style="8" customWidth="1"/>
    <col min="3821" max="4075" width="8.7109375" style="8"/>
    <col min="4076" max="4076" width="70.7109375" style="8" customWidth="1"/>
    <col min="4077" max="4331" width="8.7109375" style="8"/>
    <col min="4332" max="4332" width="70.7109375" style="8" customWidth="1"/>
    <col min="4333" max="4587" width="8.7109375" style="8"/>
    <col min="4588" max="4588" width="70.7109375" style="8" customWidth="1"/>
    <col min="4589" max="4843" width="8.7109375" style="8"/>
    <col min="4844" max="4844" width="70.7109375" style="8" customWidth="1"/>
    <col min="4845" max="5099" width="8.7109375" style="8"/>
    <col min="5100" max="5100" width="70.7109375" style="8" customWidth="1"/>
    <col min="5101" max="5355" width="8.7109375" style="8"/>
    <col min="5356" max="5356" width="70.7109375" style="8" customWidth="1"/>
    <col min="5357" max="5611" width="8.7109375" style="8"/>
    <col min="5612" max="5612" width="70.7109375" style="8" customWidth="1"/>
    <col min="5613" max="5867" width="8.7109375" style="8"/>
    <col min="5868" max="5868" width="70.7109375" style="8" customWidth="1"/>
    <col min="5869" max="6123" width="8.7109375" style="8"/>
    <col min="6124" max="6124" width="70.7109375" style="8" customWidth="1"/>
    <col min="6125" max="6379" width="8.7109375" style="8"/>
    <col min="6380" max="6380" width="70.7109375" style="8" customWidth="1"/>
    <col min="6381" max="6635" width="8.7109375" style="8"/>
    <col min="6636" max="6636" width="70.7109375" style="8" customWidth="1"/>
    <col min="6637" max="6891" width="8.7109375" style="8"/>
    <col min="6892" max="6892" width="70.7109375" style="8" customWidth="1"/>
    <col min="6893" max="7147" width="8.7109375" style="8"/>
    <col min="7148" max="7148" width="70.7109375" style="8" customWidth="1"/>
    <col min="7149" max="7403" width="8.7109375" style="8"/>
    <col min="7404" max="7404" width="70.7109375" style="8" customWidth="1"/>
    <col min="7405" max="7659" width="8.7109375" style="8"/>
    <col min="7660" max="7660" width="70.7109375" style="8" customWidth="1"/>
    <col min="7661" max="7915" width="8.7109375" style="8"/>
    <col min="7916" max="7916" width="70.7109375" style="8" customWidth="1"/>
    <col min="7917" max="8171" width="8.7109375" style="8"/>
    <col min="8172" max="8172" width="70.7109375" style="8" customWidth="1"/>
    <col min="8173" max="8427" width="8.7109375" style="8"/>
    <col min="8428" max="8428" width="70.7109375" style="8" customWidth="1"/>
    <col min="8429" max="8683" width="8.7109375" style="8"/>
    <col min="8684" max="8684" width="70.7109375" style="8" customWidth="1"/>
    <col min="8685" max="8939" width="8.7109375" style="8"/>
    <col min="8940" max="8940" width="70.7109375" style="8" customWidth="1"/>
    <col min="8941" max="9195" width="8.7109375" style="8"/>
    <col min="9196" max="9196" width="70.7109375" style="8" customWidth="1"/>
    <col min="9197" max="9451" width="8.7109375" style="8"/>
    <col min="9452" max="9452" width="70.7109375" style="8" customWidth="1"/>
    <col min="9453" max="9707" width="8.7109375" style="8"/>
    <col min="9708" max="9708" width="70.7109375" style="8" customWidth="1"/>
    <col min="9709" max="9963" width="8.7109375" style="8"/>
    <col min="9964" max="9964" width="70.7109375" style="8" customWidth="1"/>
    <col min="9965" max="10219" width="8.7109375" style="8"/>
    <col min="10220" max="10220" width="70.7109375" style="8" customWidth="1"/>
    <col min="10221" max="10475" width="8.7109375" style="8"/>
    <col min="10476" max="10476" width="70.7109375" style="8" customWidth="1"/>
    <col min="10477" max="10731" width="8.7109375" style="8"/>
    <col min="10732" max="10732" width="70.7109375" style="8" customWidth="1"/>
    <col min="10733" max="10987" width="8.7109375" style="8"/>
    <col min="10988" max="10988" width="70.7109375" style="8" customWidth="1"/>
    <col min="10989" max="11243" width="8.7109375" style="8"/>
    <col min="11244" max="11244" width="70.7109375" style="8" customWidth="1"/>
    <col min="11245" max="11499" width="8.7109375" style="8"/>
    <col min="11500" max="11500" width="70.7109375" style="8" customWidth="1"/>
    <col min="11501" max="11755" width="8.7109375" style="8"/>
    <col min="11756" max="11756" width="70.7109375" style="8" customWidth="1"/>
    <col min="11757" max="12011" width="8.7109375" style="8"/>
    <col min="12012" max="12012" width="70.7109375" style="8" customWidth="1"/>
    <col min="12013" max="12267" width="8.7109375" style="8"/>
    <col min="12268" max="12268" width="70.7109375" style="8" customWidth="1"/>
    <col min="12269" max="12523" width="8.7109375" style="8"/>
    <col min="12524" max="12524" width="70.7109375" style="8" customWidth="1"/>
    <col min="12525" max="12779" width="8.7109375" style="8"/>
    <col min="12780" max="12780" width="70.7109375" style="8" customWidth="1"/>
    <col min="12781" max="13035" width="8.7109375" style="8"/>
    <col min="13036" max="13036" width="70.7109375" style="8" customWidth="1"/>
    <col min="13037" max="13291" width="8.7109375" style="8"/>
    <col min="13292" max="13292" width="70.7109375" style="8" customWidth="1"/>
    <col min="13293" max="13547" width="8.7109375" style="8"/>
    <col min="13548" max="13548" width="70.7109375" style="8" customWidth="1"/>
    <col min="13549" max="13803" width="8.7109375" style="8"/>
    <col min="13804" max="13804" width="70.7109375" style="8" customWidth="1"/>
    <col min="13805" max="14059" width="8.7109375" style="8"/>
    <col min="14060" max="14060" width="70.7109375" style="8" customWidth="1"/>
    <col min="14061" max="14315" width="8.7109375" style="8"/>
    <col min="14316" max="14316" width="70.7109375" style="8" customWidth="1"/>
    <col min="14317" max="14571" width="8.7109375" style="8"/>
    <col min="14572" max="14572" width="70.7109375" style="8" customWidth="1"/>
    <col min="14573" max="14827" width="8.7109375" style="8"/>
    <col min="14828" max="14828" width="70.7109375" style="8" customWidth="1"/>
    <col min="14829" max="15083" width="8.7109375" style="8"/>
    <col min="15084" max="15084" width="70.7109375" style="8" customWidth="1"/>
    <col min="15085" max="15339" width="8.7109375" style="8"/>
    <col min="15340" max="15340" width="70.7109375" style="8" customWidth="1"/>
    <col min="15341" max="15595" width="8.7109375" style="8"/>
    <col min="15596" max="15596" width="70.7109375" style="8" customWidth="1"/>
    <col min="15597" max="15851" width="8.7109375" style="8"/>
    <col min="15852" max="15852" width="70.7109375" style="8" customWidth="1"/>
    <col min="15853" max="16107" width="8.7109375" style="8"/>
    <col min="16108" max="16108" width="70.7109375" style="8" customWidth="1"/>
    <col min="16109" max="16384" width="8.7109375" style="8"/>
  </cols>
  <sheetData>
    <row r="1" spans="2:2" x14ac:dyDescent="0.25">
      <c r="B1" s="235" t="s">
        <v>9</v>
      </c>
    </row>
    <row r="2" spans="2:2" ht="30" x14ac:dyDescent="0.25">
      <c r="B2" s="238" t="s">
        <v>163</v>
      </c>
    </row>
    <row r="3" spans="2:2" ht="30" x14ac:dyDescent="0.25">
      <c r="B3" s="254" t="s">
        <v>180</v>
      </c>
    </row>
    <row r="4" spans="2:2" ht="30" x14ac:dyDescent="0.25">
      <c r="B4" s="246" t="s">
        <v>114</v>
      </c>
    </row>
    <row r="5" spans="2:2" x14ac:dyDescent="0.25">
      <c r="B5" s="246" t="s">
        <v>75</v>
      </c>
    </row>
    <row r="6" spans="2:2" ht="30" x14ac:dyDescent="0.25">
      <c r="B6" s="247" t="s">
        <v>115</v>
      </c>
    </row>
    <row r="7" spans="2:2" ht="30" x14ac:dyDescent="0.25">
      <c r="B7" s="246" t="s">
        <v>116</v>
      </c>
    </row>
    <row r="8" spans="2:2" ht="45" x14ac:dyDescent="0.25">
      <c r="B8" s="248" t="s">
        <v>173</v>
      </c>
    </row>
    <row r="9" spans="2:2" ht="45" x14ac:dyDescent="0.25">
      <c r="B9" s="249" t="s">
        <v>154</v>
      </c>
    </row>
    <row r="10" spans="2:2" ht="15.75" thickBot="1" x14ac:dyDescent="0.3">
      <c r="B10" s="250" t="s">
        <v>40</v>
      </c>
    </row>
    <row r="11" spans="2:2" ht="15.75" thickBot="1" x14ac:dyDescent="0.3">
      <c r="B11" s="234"/>
    </row>
    <row r="12" spans="2:2" x14ac:dyDescent="0.25">
      <c r="B12" s="235" t="s">
        <v>164</v>
      </c>
    </row>
    <row r="13" spans="2:2" x14ac:dyDescent="0.25">
      <c r="B13" s="236" t="s">
        <v>117</v>
      </c>
    </row>
    <row r="14" spans="2:2" x14ac:dyDescent="0.25">
      <c r="B14" s="237" t="s">
        <v>76</v>
      </c>
    </row>
    <row r="15" spans="2:2" ht="60" x14ac:dyDescent="0.25">
      <c r="B15" s="238" t="s">
        <v>126</v>
      </c>
    </row>
    <row r="16" spans="2:2" ht="60" x14ac:dyDescent="0.25">
      <c r="B16" s="238" t="s">
        <v>127</v>
      </c>
    </row>
    <row r="17" spans="2:2" ht="30" x14ac:dyDescent="0.25">
      <c r="B17" s="238" t="s">
        <v>77</v>
      </c>
    </row>
    <row r="18" spans="2:2" x14ac:dyDescent="0.25">
      <c r="B18" s="238" t="s">
        <v>78</v>
      </c>
    </row>
    <row r="19" spans="2:2" ht="30" x14ac:dyDescent="0.25">
      <c r="B19" s="238" t="s">
        <v>79</v>
      </c>
    </row>
    <row r="20" spans="2:2" ht="45" x14ac:dyDescent="0.25">
      <c r="B20" s="238" t="s">
        <v>119</v>
      </c>
    </row>
    <row r="21" spans="2:2" x14ac:dyDescent="0.25">
      <c r="B21" s="238" t="s">
        <v>120</v>
      </c>
    </row>
    <row r="22" spans="2:2" x14ac:dyDescent="0.25">
      <c r="B22" s="237" t="s">
        <v>121</v>
      </c>
    </row>
    <row r="23" spans="2:2" x14ac:dyDescent="0.25">
      <c r="B23" s="239" t="s">
        <v>123</v>
      </c>
    </row>
    <row r="24" spans="2:2" x14ac:dyDescent="0.25">
      <c r="B24" s="240" t="s">
        <v>122</v>
      </c>
    </row>
    <row r="25" spans="2:2" x14ac:dyDescent="0.25">
      <c r="B25" s="239" t="s">
        <v>124</v>
      </c>
    </row>
    <row r="26" spans="2:2" x14ac:dyDescent="0.25">
      <c r="B26" s="241" t="s">
        <v>125</v>
      </c>
    </row>
    <row r="27" spans="2:2" x14ac:dyDescent="0.25">
      <c r="B27" s="242" t="s">
        <v>122</v>
      </c>
    </row>
    <row r="28" spans="2:2" x14ac:dyDescent="0.25">
      <c r="B28" s="239" t="s">
        <v>152</v>
      </c>
    </row>
    <row r="29" spans="2:2" x14ac:dyDescent="0.25">
      <c r="B29" s="243" t="s">
        <v>138</v>
      </c>
    </row>
    <row r="30" spans="2:2" x14ac:dyDescent="0.25">
      <c r="B30" s="238" t="s">
        <v>139</v>
      </c>
    </row>
    <row r="31" spans="2:2" ht="45" x14ac:dyDescent="0.25">
      <c r="B31" s="238" t="s">
        <v>140</v>
      </c>
    </row>
    <row r="32" spans="2:2" ht="75" x14ac:dyDescent="0.25">
      <c r="B32" s="238" t="s">
        <v>141</v>
      </c>
    </row>
    <row r="33" spans="2:2" x14ac:dyDescent="0.25">
      <c r="B33" s="238" t="s">
        <v>142</v>
      </c>
    </row>
    <row r="34" spans="2:2" x14ac:dyDescent="0.25">
      <c r="B34" s="238" t="s">
        <v>143</v>
      </c>
    </row>
    <row r="35" spans="2:2" ht="90" x14ac:dyDescent="0.25">
      <c r="B35" s="238" t="s">
        <v>144</v>
      </c>
    </row>
    <row r="36" spans="2:2" ht="30" x14ac:dyDescent="0.25">
      <c r="B36" s="238" t="s">
        <v>145</v>
      </c>
    </row>
    <row r="37" spans="2:2" x14ac:dyDescent="0.25">
      <c r="B37" s="238" t="s">
        <v>146</v>
      </c>
    </row>
    <row r="38" spans="2:2" ht="30" x14ac:dyDescent="0.25">
      <c r="B38" s="238" t="s">
        <v>147</v>
      </c>
    </row>
    <row r="39" spans="2:2" ht="30" x14ac:dyDescent="0.25">
      <c r="B39" s="238" t="s">
        <v>148</v>
      </c>
    </row>
    <row r="40" spans="2:2" x14ac:dyDescent="0.25">
      <c r="B40" s="238" t="s">
        <v>149</v>
      </c>
    </row>
    <row r="41" spans="2:2" x14ac:dyDescent="0.25">
      <c r="B41" s="238" t="s">
        <v>150</v>
      </c>
    </row>
    <row r="42" spans="2:2" x14ac:dyDescent="0.25">
      <c r="B42" s="244" t="s">
        <v>151</v>
      </c>
    </row>
    <row r="43" spans="2:2" x14ac:dyDescent="0.25">
      <c r="B43" s="239" t="s">
        <v>137</v>
      </c>
    </row>
    <row r="44" spans="2:2" x14ac:dyDescent="0.25">
      <c r="B44" s="243" t="s">
        <v>129</v>
      </c>
    </row>
    <row r="45" spans="2:2" x14ac:dyDescent="0.25">
      <c r="B45" s="238" t="s">
        <v>130</v>
      </c>
    </row>
    <row r="46" spans="2:2" x14ac:dyDescent="0.25">
      <c r="B46" s="238" t="s">
        <v>131</v>
      </c>
    </row>
    <row r="47" spans="2:2" ht="30" x14ac:dyDescent="0.25">
      <c r="B47" s="238" t="s">
        <v>132</v>
      </c>
    </row>
    <row r="48" spans="2:2" x14ac:dyDescent="0.25">
      <c r="B48" s="238" t="s">
        <v>133</v>
      </c>
    </row>
    <row r="49" spans="2:2" x14ac:dyDescent="0.25">
      <c r="B49" s="238" t="s">
        <v>128</v>
      </c>
    </row>
    <row r="50" spans="2:2" x14ac:dyDescent="0.25">
      <c r="B50" s="237" t="s">
        <v>134</v>
      </c>
    </row>
    <row r="51" spans="2:2" x14ac:dyDescent="0.25">
      <c r="B51" s="238" t="s">
        <v>135</v>
      </c>
    </row>
    <row r="52" spans="2:2" ht="15.75" thickBot="1" x14ac:dyDescent="0.3">
      <c r="B52" s="245" t="s">
        <v>136</v>
      </c>
    </row>
    <row r="53" spans="2:2" ht="15.75" thickBot="1" x14ac:dyDescent="0.3"/>
    <row r="54" spans="2:2" ht="105.75" thickBot="1" x14ac:dyDescent="0.3">
      <c r="B54" s="233" t="s">
        <v>166</v>
      </c>
    </row>
    <row r="56" spans="2:2" x14ac:dyDescent="0.25">
      <c r="B56" s="8" t="s">
        <v>178</v>
      </c>
    </row>
  </sheetData>
  <pageMargins left="0.7" right="0.7" top="0.75" bottom="0.75" header="0.3" footer="0.3"/>
  <pageSetup paperSize="9" scale="53" fitToHeight="0" orientation="portrait" r:id="rId1"/>
  <headerFooter>
    <oddHeader>&amp;C&amp;"Times New Roman,Uobičajeno"Podmjera 2.3.1. Poptora za aktivnosti promocije, marketinga i očuvanja ribarske tradicije i baštine ribarstvenog područja FLAG-a
Zahtjev za isplatu - Izjava o izdacima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1E86-5DF5-4899-8A0B-AF452A4B997D}">
  <sheetPr>
    <pageSetUpPr fitToPage="1"/>
  </sheetPr>
  <dimension ref="B1:B56"/>
  <sheetViews>
    <sheetView zoomScaleNormal="100" workbookViewId="0">
      <selection activeCell="B3" sqref="B3"/>
    </sheetView>
  </sheetViews>
  <sheetFormatPr defaultColWidth="8.7109375" defaultRowHeight="15" x14ac:dyDescent="0.25"/>
  <cols>
    <col min="1" max="1" width="8.7109375" style="8"/>
    <col min="2" max="2" width="163.85546875" style="8" customWidth="1"/>
    <col min="3" max="235" width="8.7109375" style="8"/>
    <col min="236" max="236" width="70.7109375" style="8" customWidth="1"/>
    <col min="237" max="491" width="8.7109375" style="8"/>
    <col min="492" max="492" width="70.7109375" style="8" customWidth="1"/>
    <col min="493" max="747" width="8.7109375" style="8"/>
    <col min="748" max="748" width="70.7109375" style="8" customWidth="1"/>
    <col min="749" max="1003" width="8.7109375" style="8"/>
    <col min="1004" max="1004" width="70.7109375" style="8" customWidth="1"/>
    <col min="1005" max="1259" width="8.7109375" style="8"/>
    <col min="1260" max="1260" width="70.7109375" style="8" customWidth="1"/>
    <col min="1261" max="1515" width="8.7109375" style="8"/>
    <col min="1516" max="1516" width="70.7109375" style="8" customWidth="1"/>
    <col min="1517" max="1771" width="8.7109375" style="8"/>
    <col min="1772" max="1772" width="70.7109375" style="8" customWidth="1"/>
    <col min="1773" max="2027" width="8.7109375" style="8"/>
    <col min="2028" max="2028" width="70.7109375" style="8" customWidth="1"/>
    <col min="2029" max="2283" width="8.7109375" style="8"/>
    <col min="2284" max="2284" width="70.7109375" style="8" customWidth="1"/>
    <col min="2285" max="2539" width="8.7109375" style="8"/>
    <col min="2540" max="2540" width="70.7109375" style="8" customWidth="1"/>
    <col min="2541" max="2795" width="8.7109375" style="8"/>
    <col min="2796" max="2796" width="70.7109375" style="8" customWidth="1"/>
    <col min="2797" max="3051" width="8.7109375" style="8"/>
    <col min="3052" max="3052" width="70.7109375" style="8" customWidth="1"/>
    <col min="3053" max="3307" width="8.7109375" style="8"/>
    <col min="3308" max="3308" width="70.7109375" style="8" customWidth="1"/>
    <col min="3309" max="3563" width="8.7109375" style="8"/>
    <col min="3564" max="3564" width="70.7109375" style="8" customWidth="1"/>
    <col min="3565" max="3819" width="8.7109375" style="8"/>
    <col min="3820" max="3820" width="70.7109375" style="8" customWidth="1"/>
    <col min="3821" max="4075" width="8.7109375" style="8"/>
    <col min="4076" max="4076" width="70.7109375" style="8" customWidth="1"/>
    <col min="4077" max="4331" width="8.7109375" style="8"/>
    <col min="4332" max="4332" width="70.7109375" style="8" customWidth="1"/>
    <col min="4333" max="4587" width="8.7109375" style="8"/>
    <col min="4588" max="4588" width="70.7109375" style="8" customWidth="1"/>
    <col min="4589" max="4843" width="8.7109375" style="8"/>
    <col min="4844" max="4844" width="70.7109375" style="8" customWidth="1"/>
    <col min="4845" max="5099" width="8.7109375" style="8"/>
    <col min="5100" max="5100" width="70.7109375" style="8" customWidth="1"/>
    <col min="5101" max="5355" width="8.7109375" style="8"/>
    <col min="5356" max="5356" width="70.7109375" style="8" customWidth="1"/>
    <col min="5357" max="5611" width="8.7109375" style="8"/>
    <col min="5612" max="5612" width="70.7109375" style="8" customWidth="1"/>
    <col min="5613" max="5867" width="8.7109375" style="8"/>
    <col min="5868" max="5868" width="70.7109375" style="8" customWidth="1"/>
    <col min="5869" max="6123" width="8.7109375" style="8"/>
    <col min="6124" max="6124" width="70.7109375" style="8" customWidth="1"/>
    <col min="6125" max="6379" width="8.7109375" style="8"/>
    <col min="6380" max="6380" width="70.7109375" style="8" customWidth="1"/>
    <col min="6381" max="6635" width="8.7109375" style="8"/>
    <col min="6636" max="6636" width="70.7109375" style="8" customWidth="1"/>
    <col min="6637" max="6891" width="8.7109375" style="8"/>
    <col min="6892" max="6892" width="70.7109375" style="8" customWidth="1"/>
    <col min="6893" max="7147" width="8.7109375" style="8"/>
    <col min="7148" max="7148" width="70.7109375" style="8" customWidth="1"/>
    <col min="7149" max="7403" width="8.7109375" style="8"/>
    <col min="7404" max="7404" width="70.7109375" style="8" customWidth="1"/>
    <col min="7405" max="7659" width="8.7109375" style="8"/>
    <col min="7660" max="7660" width="70.7109375" style="8" customWidth="1"/>
    <col min="7661" max="7915" width="8.7109375" style="8"/>
    <col min="7916" max="7916" width="70.7109375" style="8" customWidth="1"/>
    <col min="7917" max="8171" width="8.7109375" style="8"/>
    <col min="8172" max="8172" width="70.7109375" style="8" customWidth="1"/>
    <col min="8173" max="8427" width="8.7109375" style="8"/>
    <col min="8428" max="8428" width="70.7109375" style="8" customWidth="1"/>
    <col min="8429" max="8683" width="8.7109375" style="8"/>
    <col min="8684" max="8684" width="70.7109375" style="8" customWidth="1"/>
    <col min="8685" max="8939" width="8.7109375" style="8"/>
    <col min="8940" max="8940" width="70.7109375" style="8" customWidth="1"/>
    <col min="8941" max="9195" width="8.7109375" style="8"/>
    <col min="9196" max="9196" width="70.7109375" style="8" customWidth="1"/>
    <col min="9197" max="9451" width="8.7109375" style="8"/>
    <col min="9452" max="9452" width="70.7109375" style="8" customWidth="1"/>
    <col min="9453" max="9707" width="8.7109375" style="8"/>
    <col min="9708" max="9708" width="70.7109375" style="8" customWidth="1"/>
    <col min="9709" max="9963" width="8.7109375" style="8"/>
    <col min="9964" max="9964" width="70.7109375" style="8" customWidth="1"/>
    <col min="9965" max="10219" width="8.7109375" style="8"/>
    <col min="10220" max="10220" width="70.7109375" style="8" customWidth="1"/>
    <col min="10221" max="10475" width="8.7109375" style="8"/>
    <col min="10476" max="10476" width="70.7109375" style="8" customWidth="1"/>
    <col min="10477" max="10731" width="8.7109375" style="8"/>
    <col min="10732" max="10732" width="70.7109375" style="8" customWidth="1"/>
    <col min="10733" max="10987" width="8.7109375" style="8"/>
    <col min="10988" max="10988" width="70.7109375" style="8" customWidth="1"/>
    <col min="10989" max="11243" width="8.7109375" style="8"/>
    <col min="11244" max="11244" width="70.7109375" style="8" customWidth="1"/>
    <col min="11245" max="11499" width="8.7109375" style="8"/>
    <col min="11500" max="11500" width="70.7109375" style="8" customWidth="1"/>
    <col min="11501" max="11755" width="8.7109375" style="8"/>
    <col min="11756" max="11756" width="70.7109375" style="8" customWidth="1"/>
    <col min="11757" max="12011" width="8.7109375" style="8"/>
    <col min="12012" max="12012" width="70.7109375" style="8" customWidth="1"/>
    <col min="12013" max="12267" width="8.7109375" style="8"/>
    <col min="12268" max="12268" width="70.7109375" style="8" customWidth="1"/>
    <col min="12269" max="12523" width="8.7109375" style="8"/>
    <col min="12524" max="12524" width="70.7109375" style="8" customWidth="1"/>
    <col min="12525" max="12779" width="8.7109375" style="8"/>
    <col min="12780" max="12780" width="70.7109375" style="8" customWidth="1"/>
    <col min="12781" max="13035" width="8.7109375" style="8"/>
    <col min="13036" max="13036" width="70.7109375" style="8" customWidth="1"/>
    <col min="13037" max="13291" width="8.7109375" style="8"/>
    <col min="13292" max="13292" width="70.7109375" style="8" customWidth="1"/>
    <col min="13293" max="13547" width="8.7109375" style="8"/>
    <col min="13548" max="13548" width="70.7109375" style="8" customWidth="1"/>
    <col min="13549" max="13803" width="8.7109375" style="8"/>
    <col min="13804" max="13804" width="70.7109375" style="8" customWidth="1"/>
    <col min="13805" max="14059" width="8.7109375" style="8"/>
    <col min="14060" max="14060" width="70.7109375" style="8" customWidth="1"/>
    <col min="14061" max="14315" width="8.7109375" style="8"/>
    <col min="14316" max="14316" width="70.7109375" style="8" customWidth="1"/>
    <col min="14317" max="14571" width="8.7109375" style="8"/>
    <col min="14572" max="14572" width="70.7109375" style="8" customWidth="1"/>
    <col min="14573" max="14827" width="8.7109375" style="8"/>
    <col min="14828" max="14828" width="70.7109375" style="8" customWidth="1"/>
    <col min="14829" max="15083" width="8.7109375" style="8"/>
    <col min="15084" max="15084" width="70.7109375" style="8" customWidth="1"/>
    <col min="15085" max="15339" width="8.7109375" style="8"/>
    <col min="15340" max="15340" width="70.7109375" style="8" customWidth="1"/>
    <col min="15341" max="15595" width="8.7109375" style="8"/>
    <col min="15596" max="15596" width="70.7109375" style="8" customWidth="1"/>
    <col min="15597" max="15851" width="8.7109375" style="8"/>
    <col min="15852" max="15852" width="70.7109375" style="8" customWidth="1"/>
    <col min="15853" max="16107" width="8.7109375" style="8"/>
    <col min="16108" max="16108" width="70.7109375" style="8" customWidth="1"/>
    <col min="16109" max="16384" width="8.7109375" style="8"/>
  </cols>
  <sheetData>
    <row r="1" spans="2:2" x14ac:dyDescent="0.25">
      <c r="B1" s="235" t="s">
        <v>9</v>
      </c>
    </row>
    <row r="2" spans="2:2" ht="30" x14ac:dyDescent="0.25">
      <c r="B2" s="238" t="s">
        <v>163</v>
      </c>
    </row>
    <row r="3" spans="2:2" ht="30" x14ac:dyDescent="0.25">
      <c r="B3" s="254" t="s">
        <v>179</v>
      </c>
    </row>
    <row r="4" spans="2:2" ht="30" x14ac:dyDescent="0.25">
      <c r="B4" s="246" t="s">
        <v>114</v>
      </c>
    </row>
    <row r="5" spans="2:2" x14ac:dyDescent="0.25">
      <c r="B5" s="246" t="s">
        <v>75</v>
      </c>
    </row>
    <row r="6" spans="2:2" ht="30" x14ac:dyDescent="0.25">
      <c r="B6" s="247" t="s">
        <v>115</v>
      </c>
    </row>
    <row r="7" spans="2:2" ht="30" x14ac:dyDescent="0.25">
      <c r="B7" s="246" t="s">
        <v>116</v>
      </c>
    </row>
    <row r="8" spans="2:2" ht="45" x14ac:dyDescent="0.25">
      <c r="B8" s="248" t="s">
        <v>174</v>
      </c>
    </row>
    <row r="9" spans="2:2" x14ac:dyDescent="0.25">
      <c r="B9" s="249" t="s">
        <v>175</v>
      </c>
    </row>
    <row r="10" spans="2:2" ht="15.75" thickBot="1" x14ac:dyDescent="0.3">
      <c r="B10" s="250" t="s">
        <v>40</v>
      </c>
    </row>
    <row r="11" spans="2:2" ht="15.75" thickBot="1" x14ac:dyDescent="0.3">
      <c r="B11" s="234"/>
    </row>
    <row r="12" spans="2:2" x14ac:dyDescent="0.25">
      <c r="B12" s="235" t="s">
        <v>165</v>
      </c>
    </row>
    <row r="13" spans="2:2" x14ac:dyDescent="0.25">
      <c r="B13" s="236" t="s">
        <v>117</v>
      </c>
    </row>
    <row r="14" spans="2:2" x14ac:dyDescent="0.25">
      <c r="B14" s="237" t="s">
        <v>76</v>
      </c>
    </row>
    <row r="15" spans="2:2" ht="30" x14ac:dyDescent="0.25">
      <c r="B15" s="238" t="s">
        <v>169</v>
      </c>
    </row>
    <row r="16" spans="2:2" ht="60" x14ac:dyDescent="0.25">
      <c r="B16" s="238" t="s">
        <v>127</v>
      </c>
    </row>
    <row r="17" spans="2:2" ht="30" x14ac:dyDescent="0.25">
      <c r="B17" s="238" t="s">
        <v>77</v>
      </c>
    </row>
    <row r="18" spans="2:2" x14ac:dyDescent="0.25">
      <c r="B18" s="238" t="s">
        <v>78</v>
      </c>
    </row>
    <row r="19" spans="2:2" ht="30" x14ac:dyDescent="0.25">
      <c r="B19" s="238" t="s">
        <v>79</v>
      </c>
    </row>
    <row r="20" spans="2:2" ht="45" x14ac:dyDescent="0.25">
      <c r="B20" s="238" t="s">
        <v>119</v>
      </c>
    </row>
    <row r="21" spans="2:2" x14ac:dyDescent="0.25">
      <c r="B21" s="238" t="s">
        <v>120</v>
      </c>
    </row>
    <row r="22" spans="2:2" x14ac:dyDescent="0.25">
      <c r="B22" s="237" t="s">
        <v>121</v>
      </c>
    </row>
    <row r="23" spans="2:2" x14ac:dyDescent="0.25">
      <c r="B23" s="239" t="s">
        <v>123</v>
      </c>
    </row>
    <row r="24" spans="2:2" x14ac:dyDescent="0.25">
      <c r="B24" s="240" t="s">
        <v>122</v>
      </c>
    </row>
    <row r="25" spans="2:2" x14ac:dyDescent="0.25">
      <c r="B25" s="239" t="s">
        <v>124</v>
      </c>
    </row>
    <row r="26" spans="2:2" x14ac:dyDescent="0.25">
      <c r="B26" s="241" t="s">
        <v>125</v>
      </c>
    </row>
    <row r="27" spans="2:2" x14ac:dyDescent="0.25">
      <c r="B27" s="242" t="s">
        <v>122</v>
      </c>
    </row>
    <row r="28" spans="2:2" x14ac:dyDescent="0.25">
      <c r="B28" s="239" t="s">
        <v>152</v>
      </c>
    </row>
    <row r="29" spans="2:2" x14ac:dyDescent="0.25">
      <c r="B29" s="243" t="s">
        <v>138</v>
      </c>
    </row>
    <row r="30" spans="2:2" x14ac:dyDescent="0.25">
      <c r="B30" s="238" t="s">
        <v>139</v>
      </c>
    </row>
    <row r="31" spans="2:2" ht="30" x14ac:dyDescent="0.25">
      <c r="B31" s="238" t="s">
        <v>167</v>
      </c>
    </row>
    <row r="32" spans="2:2" ht="45" x14ac:dyDescent="0.25">
      <c r="B32" s="238" t="s">
        <v>168</v>
      </c>
    </row>
    <row r="33" spans="2:2" x14ac:dyDescent="0.25">
      <c r="B33" s="238" t="s">
        <v>142</v>
      </c>
    </row>
    <row r="34" spans="2:2" x14ac:dyDescent="0.25">
      <c r="B34" s="238" t="s">
        <v>143</v>
      </c>
    </row>
    <row r="35" spans="2:2" ht="60" x14ac:dyDescent="0.25">
      <c r="B35" s="238" t="s">
        <v>170</v>
      </c>
    </row>
    <row r="36" spans="2:2" ht="30" x14ac:dyDescent="0.25">
      <c r="B36" s="238" t="s">
        <v>145</v>
      </c>
    </row>
    <row r="37" spans="2:2" x14ac:dyDescent="0.25">
      <c r="B37" s="238" t="s">
        <v>146</v>
      </c>
    </row>
    <row r="38" spans="2:2" ht="30" x14ac:dyDescent="0.25">
      <c r="B38" s="238" t="s">
        <v>147</v>
      </c>
    </row>
    <row r="39" spans="2:2" ht="30" x14ac:dyDescent="0.25">
      <c r="B39" s="238" t="s">
        <v>171</v>
      </c>
    </row>
    <row r="40" spans="2:2" x14ac:dyDescent="0.25">
      <c r="B40" s="238" t="s">
        <v>149</v>
      </c>
    </row>
    <row r="41" spans="2:2" x14ac:dyDescent="0.25">
      <c r="B41" s="238" t="s">
        <v>150</v>
      </c>
    </row>
    <row r="42" spans="2:2" x14ac:dyDescent="0.25">
      <c r="B42" s="244" t="s">
        <v>151</v>
      </c>
    </row>
    <row r="43" spans="2:2" x14ac:dyDescent="0.25">
      <c r="B43" s="239" t="s">
        <v>137</v>
      </c>
    </row>
    <row r="44" spans="2:2" x14ac:dyDescent="0.25">
      <c r="B44" s="243" t="s">
        <v>129</v>
      </c>
    </row>
    <row r="45" spans="2:2" x14ac:dyDescent="0.25">
      <c r="B45" s="238" t="s">
        <v>130</v>
      </c>
    </row>
    <row r="46" spans="2:2" x14ac:dyDescent="0.25">
      <c r="B46" s="238" t="s">
        <v>131</v>
      </c>
    </row>
    <row r="47" spans="2:2" ht="30" x14ac:dyDescent="0.25">
      <c r="B47" s="238" t="s">
        <v>132</v>
      </c>
    </row>
    <row r="48" spans="2:2" x14ac:dyDescent="0.25">
      <c r="B48" s="238" t="s">
        <v>133</v>
      </c>
    </row>
    <row r="49" spans="2:2" x14ac:dyDescent="0.25">
      <c r="B49" s="238" t="s">
        <v>128</v>
      </c>
    </row>
    <row r="50" spans="2:2" x14ac:dyDescent="0.25">
      <c r="B50" s="237" t="s">
        <v>134</v>
      </c>
    </row>
    <row r="51" spans="2:2" x14ac:dyDescent="0.25">
      <c r="B51" s="238" t="s">
        <v>135</v>
      </c>
    </row>
    <row r="52" spans="2:2" ht="15.75" thickBot="1" x14ac:dyDescent="0.3">
      <c r="B52" s="245" t="s">
        <v>136</v>
      </c>
    </row>
    <row r="53" spans="2:2" ht="15.75" thickBot="1" x14ac:dyDescent="0.3"/>
    <row r="54" spans="2:2" ht="75.75" thickBot="1" x14ac:dyDescent="0.3">
      <c r="B54" s="233" t="s">
        <v>172</v>
      </c>
    </row>
    <row r="56" spans="2:2" x14ac:dyDescent="0.25">
      <c r="B56" s="8" t="s">
        <v>178</v>
      </c>
    </row>
  </sheetData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124"/>
  <sheetViews>
    <sheetView showGridLines="0" tabSelected="1" topLeftCell="G1" zoomScale="85" zoomScaleNormal="85" zoomScaleSheetLayoutView="55" zoomScalePageLayoutView="55" workbookViewId="0">
      <selection activeCell="K79" sqref="K79"/>
    </sheetView>
  </sheetViews>
  <sheetFormatPr defaultColWidth="8.7109375" defaultRowHeight="15.75" x14ac:dyDescent="0.25"/>
  <cols>
    <col min="1" max="2" width="8.7109375" style="5"/>
    <col min="3" max="3" width="7.7109375" style="5" customWidth="1"/>
    <col min="4" max="5" width="22.140625" style="5" customWidth="1"/>
    <col min="6" max="6" width="19.140625" style="6" customWidth="1"/>
    <col min="7" max="7" width="21.5703125" style="44" customWidth="1"/>
    <col min="8" max="8" width="15" style="43" customWidth="1"/>
    <col min="9" max="9" width="14.5703125" style="43" customWidth="1"/>
    <col min="10" max="10" width="16.7109375" style="43" customWidth="1"/>
    <col min="11" max="11" width="15.140625" style="43" customWidth="1"/>
    <col min="12" max="12" width="17.5703125" style="43" customWidth="1"/>
    <col min="13" max="15" width="15.140625" style="43" customWidth="1"/>
    <col min="16" max="16" width="19" style="5" customWidth="1"/>
    <col min="17" max="17" width="15.85546875" style="5" customWidth="1"/>
    <col min="18" max="18" width="18.5703125" style="5" customWidth="1"/>
    <col min="19" max="20" width="20.7109375" style="5" customWidth="1"/>
    <col min="21" max="21" width="16.85546875" style="5" customWidth="1"/>
    <col min="22" max="22" width="16.7109375" style="5" customWidth="1"/>
    <col min="23" max="23" width="16.85546875" style="5" customWidth="1"/>
    <col min="24" max="16384" width="8.7109375" style="5"/>
  </cols>
  <sheetData>
    <row r="1" spans="2:23" ht="36.75" thickTop="1" thickBot="1" x14ac:dyDescent="0.3">
      <c r="B1" s="410" t="s">
        <v>19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2"/>
    </row>
    <row r="2" spans="2:23" ht="17.25" thickTop="1" thickBot="1" x14ac:dyDescent="0.3">
      <c r="C2" s="427"/>
      <c r="D2" s="427"/>
      <c r="E2" s="427"/>
      <c r="F2" s="427"/>
      <c r="G2" s="427"/>
      <c r="H2" s="427"/>
      <c r="I2" s="427"/>
      <c r="J2" s="427"/>
      <c r="K2" s="50"/>
      <c r="L2" s="50"/>
      <c r="M2" s="50"/>
      <c r="N2" s="50"/>
      <c r="O2" s="50"/>
    </row>
    <row r="3" spans="2:23" ht="33" thickTop="1" thickBot="1" x14ac:dyDescent="0.3">
      <c r="B3" s="413" t="s">
        <v>66</v>
      </c>
      <c r="C3" s="414"/>
      <c r="D3" s="414"/>
      <c r="E3" s="414"/>
      <c r="F3" s="414"/>
      <c r="G3" s="414"/>
      <c r="H3" s="414"/>
      <c r="I3" s="414"/>
      <c r="J3" s="415"/>
      <c r="K3" s="424"/>
      <c r="L3" s="425"/>
      <c r="M3" s="425"/>
      <c r="N3" s="425"/>
      <c r="O3" s="425"/>
      <c r="P3" s="425"/>
      <c r="Q3" s="425"/>
      <c r="R3" s="425"/>
      <c r="S3" s="425"/>
      <c r="T3" s="426"/>
    </row>
    <row r="4" spans="2:23" ht="33" thickTop="1" thickBot="1" x14ac:dyDescent="0.3">
      <c r="B4" s="413" t="s">
        <v>108</v>
      </c>
      <c r="C4" s="414"/>
      <c r="D4" s="414"/>
      <c r="E4" s="414"/>
      <c r="F4" s="414"/>
      <c r="G4" s="414"/>
      <c r="H4" s="414"/>
      <c r="I4" s="414"/>
      <c r="J4" s="415"/>
      <c r="K4" s="421"/>
      <c r="L4" s="422"/>
      <c r="M4" s="422"/>
      <c r="N4" s="422"/>
      <c r="O4" s="422"/>
      <c r="P4" s="422"/>
      <c r="Q4" s="422"/>
      <c r="R4" s="422"/>
      <c r="S4" s="422"/>
      <c r="T4" s="423"/>
    </row>
    <row r="5" spans="2:23" ht="33" thickTop="1" thickBot="1" x14ac:dyDescent="0.3">
      <c r="B5" s="413" t="s">
        <v>109</v>
      </c>
      <c r="C5" s="414"/>
      <c r="D5" s="414"/>
      <c r="E5" s="414"/>
      <c r="F5" s="414"/>
      <c r="G5" s="414"/>
      <c r="H5" s="414"/>
      <c r="I5" s="414"/>
      <c r="J5" s="415"/>
      <c r="K5" s="421"/>
      <c r="L5" s="422"/>
      <c r="M5" s="422"/>
      <c r="N5" s="422"/>
      <c r="O5" s="422"/>
      <c r="P5" s="422"/>
      <c r="Q5" s="422"/>
      <c r="R5" s="422"/>
      <c r="S5" s="422"/>
      <c r="T5" s="423"/>
    </row>
    <row r="6" spans="2:23" ht="33" thickTop="1" thickBot="1" x14ac:dyDescent="0.3">
      <c r="B6" s="416" t="s">
        <v>153</v>
      </c>
      <c r="C6" s="417"/>
      <c r="D6" s="417"/>
      <c r="E6" s="417"/>
      <c r="F6" s="417"/>
      <c r="G6" s="417"/>
      <c r="H6" s="417"/>
      <c r="I6" s="417"/>
      <c r="J6" s="418"/>
      <c r="K6" s="133" t="s">
        <v>106</v>
      </c>
      <c r="L6" s="420"/>
      <c r="M6" s="420"/>
      <c r="N6" s="133" t="s">
        <v>107</v>
      </c>
      <c r="O6" s="419"/>
      <c r="P6" s="419"/>
      <c r="Q6" s="132"/>
    </row>
    <row r="7" spans="2:23" ht="15.75" customHeight="1" thickTop="1" x14ac:dyDescent="0.25">
      <c r="B7" s="385"/>
      <c r="C7" s="385"/>
      <c r="D7" s="385"/>
      <c r="E7" s="48"/>
      <c r="F7" s="48"/>
      <c r="G7" s="47"/>
      <c r="H7" s="47"/>
      <c r="I7" s="47"/>
      <c r="J7" s="47"/>
      <c r="K7" s="47"/>
      <c r="L7" s="389" t="s">
        <v>110</v>
      </c>
      <c r="M7" s="389"/>
      <c r="N7" s="47"/>
      <c r="O7" s="389" t="s">
        <v>110</v>
      </c>
      <c r="P7" s="389"/>
      <c r="Q7" s="47"/>
      <c r="R7" s="47"/>
      <c r="S7" s="47"/>
      <c r="T7" s="47"/>
    </row>
    <row r="8" spans="2:23" x14ac:dyDescent="0.25">
      <c r="B8" s="68"/>
      <c r="C8" s="68"/>
      <c r="D8" s="68"/>
      <c r="E8" s="67"/>
      <c r="F8" s="67"/>
      <c r="G8" s="67"/>
      <c r="H8" s="67"/>
      <c r="I8" s="67"/>
      <c r="J8" s="67"/>
      <c r="K8" s="67"/>
      <c r="L8" s="46"/>
      <c r="M8" s="46"/>
      <c r="N8" s="46"/>
      <c r="O8" s="46"/>
      <c r="P8" s="46"/>
      <c r="Q8" s="46"/>
      <c r="R8" s="46"/>
      <c r="S8" s="46"/>
      <c r="T8" s="46"/>
    </row>
    <row r="9" spans="2:23" ht="15.75" customHeight="1" thickBot="1" x14ac:dyDescent="0.3">
      <c r="B9" s="69"/>
      <c r="C9" s="69"/>
      <c r="D9" s="6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2:23" ht="21.75" thickTop="1" thickBot="1" x14ac:dyDescent="0.3">
      <c r="B10" s="84" t="s">
        <v>53</v>
      </c>
      <c r="C10" s="85"/>
      <c r="D10" s="85"/>
      <c r="E10" s="85"/>
      <c r="F10" s="85"/>
      <c r="G10" s="85"/>
      <c r="H10" s="85"/>
      <c r="I10" s="85"/>
      <c r="J10" s="85"/>
      <c r="K10" s="86"/>
      <c r="L10" s="86"/>
      <c r="M10" s="86"/>
      <c r="N10" s="86"/>
      <c r="O10" s="86"/>
      <c r="P10" s="85"/>
      <c r="Q10" s="85"/>
      <c r="R10" s="85"/>
      <c r="S10" s="85"/>
      <c r="T10" s="85"/>
      <c r="U10" s="85"/>
      <c r="V10" s="87"/>
    </row>
    <row r="11" spans="2:23" ht="17.25" customHeight="1" thickTop="1" thickBot="1" x14ac:dyDescent="0.3">
      <c r="B11" s="324" t="s">
        <v>31</v>
      </c>
      <c r="C11" s="324" t="s">
        <v>20</v>
      </c>
      <c r="D11" s="407" t="s">
        <v>23</v>
      </c>
      <c r="E11" s="407"/>
      <c r="F11" s="407"/>
      <c r="G11" s="407"/>
      <c r="H11" s="407"/>
      <c r="I11" s="407"/>
      <c r="J11" s="408"/>
      <c r="K11" s="319" t="s">
        <v>24</v>
      </c>
      <c r="L11" s="320"/>
      <c r="M11" s="320"/>
      <c r="N11" s="320"/>
      <c r="O11" s="320"/>
      <c r="P11" s="320"/>
      <c r="Q11" s="320"/>
      <c r="R11" s="324" t="s">
        <v>28</v>
      </c>
      <c r="S11" s="324" t="s">
        <v>29</v>
      </c>
      <c r="T11" s="321" t="s">
        <v>30</v>
      </c>
      <c r="U11" s="304" t="s">
        <v>82</v>
      </c>
      <c r="V11" s="306" t="s">
        <v>83</v>
      </c>
    </row>
    <row r="12" spans="2:23" ht="36" customHeight="1" thickTop="1" thickBot="1" x14ac:dyDescent="0.3">
      <c r="B12" s="325"/>
      <c r="C12" s="325"/>
      <c r="D12" s="400" t="s">
        <v>43</v>
      </c>
      <c r="E12" s="400" t="s">
        <v>44</v>
      </c>
      <c r="F12" s="402" t="s">
        <v>42</v>
      </c>
      <c r="G12" s="402" t="s">
        <v>16</v>
      </c>
      <c r="H12" s="386" t="s">
        <v>81</v>
      </c>
      <c r="I12" s="387"/>
      <c r="J12" s="387"/>
      <c r="K12" s="404" t="s">
        <v>18</v>
      </c>
      <c r="L12" s="406" t="s">
        <v>21</v>
      </c>
      <c r="M12" s="406" t="s">
        <v>22</v>
      </c>
      <c r="N12" s="386" t="s">
        <v>81</v>
      </c>
      <c r="O12" s="387"/>
      <c r="P12" s="388"/>
      <c r="Q12" s="336" t="s">
        <v>64</v>
      </c>
      <c r="R12" s="325"/>
      <c r="S12" s="325"/>
      <c r="T12" s="322"/>
      <c r="U12" s="305"/>
      <c r="V12" s="307"/>
    </row>
    <row r="13" spans="2:23" ht="36" customHeight="1" thickTop="1" thickBot="1" x14ac:dyDescent="0.3">
      <c r="B13" s="326"/>
      <c r="C13" s="326"/>
      <c r="D13" s="401"/>
      <c r="E13" s="401"/>
      <c r="F13" s="403"/>
      <c r="G13" s="403"/>
      <c r="H13" s="76" t="s">
        <v>17</v>
      </c>
      <c r="I13" s="62" t="s">
        <v>45</v>
      </c>
      <c r="J13" s="115" t="s">
        <v>0</v>
      </c>
      <c r="K13" s="405"/>
      <c r="L13" s="335"/>
      <c r="M13" s="335"/>
      <c r="N13" s="76" t="s">
        <v>17</v>
      </c>
      <c r="O13" s="62" t="s">
        <v>45</v>
      </c>
      <c r="P13" s="78" t="s">
        <v>0</v>
      </c>
      <c r="Q13" s="337"/>
      <c r="R13" s="326"/>
      <c r="S13" s="326"/>
      <c r="T13" s="323"/>
      <c r="U13" s="308" t="s">
        <v>84</v>
      </c>
      <c r="V13" s="309"/>
    </row>
    <row r="14" spans="2:23" ht="16.5" thickTop="1" x14ac:dyDescent="0.25">
      <c r="B14" s="9"/>
      <c r="C14" s="9" t="s">
        <v>2</v>
      </c>
      <c r="D14" s="10" t="s">
        <v>41</v>
      </c>
      <c r="E14" s="10" t="s">
        <v>3</v>
      </c>
      <c r="F14" s="11" t="s">
        <v>4</v>
      </c>
      <c r="G14" s="12" t="s">
        <v>5</v>
      </c>
      <c r="H14" s="79" t="s">
        <v>6</v>
      </c>
      <c r="I14" s="15" t="s">
        <v>7</v>
      </c>
      <c r="J14" s="116" t="s">
        <v>8</v>
      </c>
      <c r="K14" s="14" t="s">
        <v>10</v>
      </c>
      <c r="L14" s="15" t="s">
        <v>11</v>
      </c>
      <c r="M14" s="15" t="s">
        <v>12</v>
      </c>
      <c r="N14" s="79" t="s">
        <v>13</v>
      </c>
      <c r="O14" s="79" t="s">
        <v>14</v>
      </c>
      <c r="P14" s="16" t="s">
        <v>15</v>
      </c>
      <c r="Q14" s="104" t="s">
        <v>27</v>
      </c>
      <c r="R14" s="9" t="s">
        <v>36</v>
      </c>
      <c r="S14" s="9" t="s">
        <v>37</v>
      </c>
      <c r="T14" s="17" t="s">
        <v>80</v>
      </c>
      <c r="U14" s="83" t="s">
        <v>118</v>
      </c>
      <c r="V14" s="91" t="s">
        <v>69</v>
      </c>
    </row>
    <row r="15" spans="2:23" ht="18" x14ac:dyDescent="0.25">
      <c r="B15" s="350" t="s">
        <v>32</v>
      </c>
      <c r="C15" s="18"/>
      <c r="D15" s="19"/>
      <c r="E15" s="19"/>
      <c r="F15" s="20"/>
      <c r="G15" s="21"/>
      <c r="H15" s="194"/>
      <c r="I15" s="159"/>
      <c r="J15" s="160">
        <f>H15+I15</f>
        <v>0</v>
      </c>
      <c r="K15" s="22"/>
      <c r="L15" s="23"/>
      <c r="M15" s="23"/>
      <c r="N15" s="158"/>
      <c r="O15" s="158"/>
      <c r="P15" s="215">
        <f>SUM(N15:O15)</f>
        <v>0</v>
      </c>
      <c r="Q15" s="173"/>
      <c r="R15" s="175">
        <v>0.5</v>
      </c>
      <c r="S15" s="176">
        <f>Q15*R15</f>
        <v>0</v>
      </c>
      <c r="T15" s="152">
        <f>Q15-S15</f>
        <v>0</v>
      </c>
      <c r="U15" s="90"/>
      <c r="V15" s="92"/>
    </row>
    <row r="16" spans="2:23" ht="18" x14ac:dyDescent="0.25">
      <c r="B16" s="351"/>
      <c r="C16" s="24"/>
      <c r="D16" s="25"/>
      <c r="E16" s="25"/>
      <c r="F16" s="26"/>
      <c r="G16" s="27"/>
      <c r="H16" s="161"/>
      <c r="I16" s="162"/>
      <c r="J16" s="163">
        <f t="shared" ref="J16:J19" si="0">H16+I16</f>
        <v>0</v>
      </c>
      <c r="K16" s="28"/>
      <c r="L16" s="29"/>
      <c r="M16" s="29"/>
      <c r="N16" s="161"/>
      <c r="O16" s="161"/>
      <c r="P16" s="216">
        <f t="shared" ref="P16:P19" si="1">SUM(N16:O16)</f>
        <v>0</v>
      </c>
      <c r="Q16" s="177"/>
      <c r="R16" s="179">
        <v>0.5</v>
      </c>
      <c r="S16" s="180">
        <f t="shared" ref="S16:S31" si="2">Q16*R16</f>
        <v>0</v>
      </c>
      <c r="T16" s="153">
        <f t="shared" ref="T16:T31" si="3">Q16-S16</f>
        <v>0</v>
      </c>
      <c r="U16" s="81"/>
      <c r="V16" s="93"/>
    </row>
    <row r="17" spans="2:22" ht="18" x14ac:dyDescent="0.25">
      <c r="B17" s="351"/>
      <c r="C17" s="24"/>
      <c r="D17" s="25"/>
      <c r="E17" s="25"/>
      <c r="F17" s="26"/>
      <c r="G17" s="27"/>
      <c r="H17" s="161"/>
      <c r="I17" s="162"/>
      <c r="J17" s="163">
        <f t="shared" si="0"/>
        <v>0</v>
      </c>
      <c r="K17" s="28"/>
      <c r="L17" s="29"/>
      <c r="M17" s="29"/>
      <c r="N17" s="161"/>
      <c r="O17" s="161"/>
      <c r="P17" s="216">
        <f t="shared" si="1"/>
        <v>0</v>
      </c>
      <c r="Q17" s="177"/>
      <c r="R17" s="179">
        <v>0.5</v>
      </c>
      <c r="S17" s="180">
        <f t="shared" si="2"/>
        <v>0</v>
      </c>
      <c r="T17" s="153">
        <f t="shared" si="3"/>
        <v>0</v>
      </c>
      <c r="U17" s="81"/>
      <c r="V17" s="93"/>
    </row>
    <row r="18" spans="2:22" ht="18" x14ac:dyDescent="0.25">
      <c r="B18" s="351"/>
      <c r="C18" s="24"/>
      <c r="D18" s="25"/>
      <c r="E18" s="25"/>
      <c r="F18" s="26"/>
      <c r="G18" s="27"/>
      <c r="H18" s="161"/>
      <c r="I18" s="162"/>
      <c r="J18" s="163">
        <f t="shared" si="0"/>
        <v>0</v>
      </c>
      <c r="K18" s="28"/>
      <c r="L18" s="29"/>
      <c r="M18" s="29"/>
      <c r="N18" s="161"/>
      <c r="O18" s="161"/>
      <c r="P18" s="216">
        <f t="shared" si="1"/>
        <v>0</v>
      </c>
      <c r="Q18" s="177"/>
      <c r="R18" s="179">
        <v>0.5</v>
      </c>
      <c r="S18" s="180">
        <f t="shared" si="2"/>
        <v>0</v>
      </c>
      <c r="T18" s="153">
        <f t="shared" si="3"/>
        <v>0</v>
      </c>
      <c r="U18" s="81"/>
      <c r="V18" s="93"/>
    </row>
    <row r="19" spans="2:22" ht="18.75" thickBot="1" x14ac:dyDescent="0.3">
      <c r="B19" s="351"/>
      <c r="C19" s="49"/>
      <c r="D19" s="30"/>
      <c r="E19" s="30"/>
      <c r="F19" s="31"/>
      <c r="G19" s="32"/>
      <c r="H19" s="210"/>
      <c r="I19" s="203"/>
      <c r="J19" s="164">
        <f t="shared" si="0"/>
        <v>0</v>
      </c>
      <c r="K19" s="33"/>
      <c r="L19" s="34"/>
      <c r="M19" s="34"/>
      <c r="N19" s="211"/>
      <c r="O19" s="211"/>
      <c r="P19" s="217">
        <f t="shared" si="1"/>
        <v>0</v>
      </c>
      <c r="Q19" s="181"/>
      <c r="R19" s="183">
        <v>0.5</v>
      </c>
      <c r="S19" s="214">
        <f t="shared" si="2"/>
        <v>0</v>
      </c>
      <c r="T19" s="154">
        <f t="shared" si="3"/>
        <v>0</v>
      </c>
      <c r="U19" s="44"/>
      <c r="V19" s="94"/>
    </row>
    <row r="20" spans="2:22" ht="19.5" thickTop="1" thickBot="1" x14ac:dyDescent="0.3">
      <c r="B20" s="362" t="s">
        <v>1</v>
      </c>
      <c r="C20" s="363"/>
      <c r="D20" s="363"/>
      <c r="E20" s="363"/>
      <c r="F20" s="363"/>
      <c r="G20" s="391"/>
      <c r="H20" s="197">
        <f>SUM(H15:H19)</f>
        <v>0</v>
      </c>
      <c r="I20" s="166">
        <f>SUM(I15:I19)</f>
        <v>0</v>
      </c>
      <c r="J20" s="167">
        <f>SUM(J15:J19)</f>
        <v>0</v>
      </c>
      <c r="K20" s="300" t="s">
        <v>1</v>
      </c>
      <c r="L20" s="301"/>
      <c r="M20" s="392"/>
      <c r="N20" s="212">
        <f t="shared" ref="N20:O20" si="4">SUM(N15:N19)</f>
        <v>0</v>
      </c>
      <c r="O20" s="208">
        <f t="shared" si="4"/>
        <v>0</v>
      </c>
      <c r="P20" s="208">
        <f>SUM(P15:P19)</f>
        <v>0</v>
      </c>
      <c r="Q20" s="213">
        <f>SUM(Q15:Q19)</f>
        <v>0</v>
      </c>
      <c r="R20" s="187"/>
      <c r="S20" s="156">
        <f>SUM(S15:S19)</f>
        <v>0</v>
      </c>
      <c r="T20" s="207">
        <f>SUM(T15:T19)</f>
        <v>0</v>
      </c>
      <c r="U20" s="302"/>
      <c r="V20" s="303"/>
    </row>
    <row r="21" spans="2:22" ht="18.75" thickTop="1" x14ac:dyDescent="0.25">
      <c r="B21" s="351" t="s">
        <v>33</v>
      </c>
      <c r="C21" s="36"/>
      <c r="D21" s="37"/>
      <c r="E21" s="37"/>
      <c r="F21" s="38"/>
      <c r="G21" s="39"/>
      <c r="H21" s="194"/>
      <c r="I21" s="159"/>
      <c r="J21" s="168">
        <f>H21+I21</f>
        <v>0</v>
      </c>
      <c r="K21" s="40"/>
      <c r="L21" s="41"/>
      <c r="M21" s="41"/>
      <c r="N21" s="158"/>
      <c r="O21" s="158"/>
      <c r="P21" s="218">
        <f>N21+O21</f>
        <v>0</v>
      </c>
      <c r="Q21" s="173"/>
      <c r="R21" s="175">
        <v>0.5</v>
      </c>
      <c r="S21" s="214">
        <f t="shared" si="2"/>
        <v>0</v>
      </c>
      <c r="T21" s="154">
        <f t="shared" si="3"/>
        <v>0</v>
      </c>
      <c r="U21" s="44"/>
      <c r="V21" s="95"/>
    </row>
    <row r="22" spans="2:22" ht="18" x14ac:dyDescent="0.25">
      <c r="B22" s="351"/>
      <c r="C22" s="24"/>
      <c r="D22" s="25"/>
      <c r="E22" s="25"/>
      <c r="F22" s="26"/>
      <c r="G22" s="27"/>
      <c r="H22" s="161"/>
      <c r="I22" s="162"/>
      <c r="J22" s="163">
        <f t="shared" ref="J22:J25" si="5">H22+I22</f>
        <v>0</v>
      </c>
      <c r="K22" s="28"/>
      <c r="L22" s="29"/>
      <c r="M22" s="29"/>
      <c r="N22" s="161"/>
      <c r="O22" s="161"/>
      <c r="P22" s="216">
        <f t="shared" ref="P22:P25" si="6">N22+O22</f>
        <v>0</v>
      </c>
      <c r="Q22" s="177"/>
      <c r="R22" s="179">
        <v>0.5</v>
      </c>
      <c r="S22" s="180">
        <f t="shared" si="2"/>
        <v>0</v>
      </c>
      <c r="T22" s="153">
        <f t="shared" si="3"/>
        <v>0</v>
      </c>
      <c r="U22" s="81"/>
      <c r="V22" s="93"/>
    </row>
    <row r="23" spans="2:22" ht="18" x14ac:dyDescent="0.25">
      <c r="B23" s="351"/>
      <c r="C23" s="24"/>
      <c r="D23" s="25"/>
      <c r="E23" s="25"/>
      <c r="F23" s="26"/>
      <c r="G23" s="27"/>
      <c r="H23" s="161"/>
      <c r="I23" s="162"/>
      <c r="J23" s="163">
        <f t="shared" si="5"/>
        <v>0</v>
      </c>
      <c r="K23" s="28"/>
      <c r="L23" s="29"/>
      <c r="M23" s="29"/>
      <c r="N23" s="161"/>
      <c r="O23" s="161"/>
      <c r="P23" s="216">
        <f t="shared" si="6"/>
        <v>0</v>
      </c>
      <c r="Q23" s="177"/>
      <c r="R23" s="179">
        <v>0.5</v>
      </c>
      <c r="S23" s="180">
        <f t="shared" si="2"/>
        <v>0</v>
      </c>
      <c r="T23" s="153">
        <f t="shared" si="3"/>
        <v>0</v>
      </c>
      <c r="U23" s="81"/>
      <c r="V23" s="93"/>
    </row>
    <row r="24" spans="2:22" ht="18" x14ac:dyDescent="0.25">
      <c r="B24" s="351"/>
      <c r="C24" s="24"/>
      <c r="D24" s="25"/>
      <c r="E24" s="25"/>
      <c r="F24" s="26"/>
      <c r="G24" s="27"/>
      <c r="H24" s="161"/>
      <c r="I24" s="162"/>
      <c r="J24" s="163">
        <f t="shared" si="5"/>
        <v>0</v>
      </c>
      <c r="K24" s="28"/>
      <c r="L24" s="29"/>
      <c r="M24" s="29"/>
      <c r="N24" s="161"/>
      <c r="O24" s="161"/>
      <c r="P24" s="216">
        <f t="shared" si="6"/>
        <v>0</v>
      </c>
      <c r="Q24" s="177"/>
      <c r="R24" s="179">
        <v>0.5</v>
      </c>
      <c r="S24" s="180">
        <f t="shared" si="2"/>
        <v>0</v>
      </c>
      <c r="T24" s="153">
        <f t="shared" si="3"/>
        <v>0</v>
      </c>
      <c r="U24" s="81"/>
      <c r="V24" s="93"/>
    </row>
    <row r="25" spans="2:22" ht="18.75" thickBot="1" x14ac:dyDescent="0.3">
      <c r="B25" s="351"/>
      <c r="C25" s="49"/>
      <c r="D25" s="30"/>
      <c r="E25" s="30"/>
      <c r="F25" s="31"/>
      <c r="G25" s="32"/>
      <c r="H25" s="210"/>
      <c r="I25" s="203"/>
      <c r="J25" s="168">
        <f t="shared" si="5"/>
        <v>0</v>
      </c>
      <c r="K25" s="42"/>
      <c r="L25" s="34"/>
      <c r="M25" s="34"/>
      <c r="N25" s="211"/>
      <c r="O25" s="211"/>
      <c r="P25" s="217">
        <f t="shared" si="6"/>
        <v>0</v>
      </c>
      <c r="Q25" s="181"/>
      <c r="R25" s="183">
        <v>0.5</v>
      </c>
      <c r="S25" s="214">
        <f t="shared" si="2"/>
        <v>0</v>
      </c>
      <c r="T25" s="154">
        <f t="shared" si="3"/>
        <v>0</v>
      </c>
      <c r="U25" s="44"/>
      <c r="V25" s="94"/>
    </row>
    <row r="26" spans="2:22" ht="19.5" thickTop="1" thickBot="1" x14ac:dyDescent="0.3">
      <c r="B26" s="362" t="s">
        <v>1</v>
      </c>
      <c r="C26" s="363"/>
      <c r="D26" s="363"/>
      <c r="E26" s="363"/>
      <c r="F26" s="363"/>
      <c r="G26" s="391"/>
      <c r="H26" s="197">
        <f>SUM(H21:H25)</f>
        <v>0</v>
      </c>
      <c r="I26" s="166">
        <f>SUM(I21:I25)</f>
        <v>0</v>
      </c>
      <c r="J26" s="167">
        <f>SUM(J21:J25)</f>
        <v>0</v>
      </c>
      <c r="K26" s="300" t="s">
        <v>1</v>
      </c>
      <c r="L26" s="301"/>
      <c r="M26" s="392"/>
      <c r="N26" s="212">
        <f t="shared" ref="N26:O26" si="7">SUM(N21:N25)</f>
        <v>0</v>
      </c>
      <c r="O26" s="208">
        <f t="shared" si="7"/>
        <v>0</v>
      </c>
      <c r="P26" s="208">
        <f>SUM(P21:P25)</f>
        <v>0</v>
      </c>
      <c r="Q26" s="213">
        <f>SUM(Q21:Q25)</f>
        <v>0</v>
      </c>
      <c r="R26" s="187"/>
      <c r="S26" s="156">
        <f>SUM(S21:S25)</f>
        <v>0</v>
      </c>
      <c r="T26" s="207">
        <f>SUM(T21:T25)</f>
        <v>0</v>
      </c>
      <c r="U26" s="302"/>
      <c r="V26" s="303"/>
    </row>
    <row r="27" spans="2:22" ht="18.75" thickTop="1" x14ac:dyDescent="0.25">
      <c r="B27" s="393" t="s">
        <v>34</v>
      </c>
      <c r="C27" s="24"/>
      <c r="D27" s="25"/>
      <c r="E27" s="25"/>
      <c r="F27" s="26"/>
      <c r="G27" s="27"/>
      <c r="H27" s="194"/>
      <c r="I27" s="159"/>
      <c r="J27" s="163">
        <f>H27+I27</f>
        <v>0</v>
      </c>
      <c r="K27" s="28"/>
      <c r="L27" s="29"/>
      <c r="M27" s="29"/>
      <c r="N27" s="158"/>
      <c r="O27" s="158"/>
      <c r="P27" s="219">
        <f>N27+O27</f>
        <v>0</v>
      </c>
      <c r="Q27" s="173"/>
      <c r="R27" s="175">
        <v>0.5</v>
      </c>
      <c r="S27" s="214">
        <f t="shared" si="2"/>
        <v>0</v>
      </c>
      <c r="T27" s="154">
        <f t="shared" si="3"/>
        <v>0</v>
      </c>
      <c r="U27" s="44"/>
      <c r="V27" s="95"/>
    </row>
    <row r="28" spans="2:22" ht="18" x14ac:dyDescent="0.25">
      <c r="B28" s="351"/>
      <c r="C28" s="24"/>
      <c r="D28" s="25"/>
      <c r="E28" s="25"/>
      <c r="F28" s="26"/>
      <c r="G28" s="27"/>
      <c r="H28" s="161"/>
      <c r="I28" s="162"/>
      <c r="J28" s="163">
        <f>H28+I28</f>
        <v>0</v>
      </c>
      <c r="K28" s="28"/>
      <c r="L28" s="29"/>
      <c r="M28" s="29"/>
      <c r="N28" s="161"/>
      <c r="O28" s="161"/>
      <c r="P28" s="216">
        <f t="shared" ref="P28:P31" si="8">N28+O28</f>
        <v>0</v>
      </c>
      <c r="Q28" s="177"/>
      <c r="R28" s="179">
        <v>0.5</v>
      </c>
      <c r="S28" s="180">
        <f t="shared" si="2"/>
        <v>0</v>
      </c>
      <c r="T28" s="153">
        <f t="shared" si="3"/>
        <v>0</v>
      </c>
      <c r="U28" s="81"/>
      <c r="V28" s="93"/>
    </row>
    <row r="29" spans="2:22" ht="18" x14ac:dyDescent="0.25">
      <c r="B29" s="351"/>
      <c r="C29" s="24"/>
      <c r="D29" s="25"/>
      <c r="E29" s="25"/>
      <c r="F29" s="26"/>
      <c r="G29" s="27"/>
      <c r="H29" s="161"/>
      <c r="I29" s="162"/>
      <c r="J29" s="163">
        <f>H29+I29</f>
        <v>0</v>
      </c>
      <c r="K29" s="28"/>
      <c r="L29" s="29"/>
      <c r="M29" s="29"/>
      <c r="N29" s="161"/>
      <c r="O29" s="161"/>
      <c r="P29" s="216">
        <f t="shared" si="8"/>
        <v>0</v>
      </c>
      <c r="Q29" s="177"/>
      <c r="R29" s="179">
        <v>0.5</v>
      </c>
      <c r="S29" s="180">
        <f t="shared" si="2"/>
        <v>0</v>
      </c>
      <c r="T29" s="153">
        <f t="shared" si="3"/>
        <v>0</v>
      </c>
      <c r="U29" s="81"/>
      <c r="V29" s="93"/>
    </row>
    <row r="30" spans="2:22" ht="18" x14ac:dyDescent="0.25">
      <c r="B30" s="351"/>
      <c r="C30" s="24"/>
      <c r="D30" s="25"/>
      <c r="E30" s="25"/>
      <c r="F30" s="26"/>
      <c r="G30" s="27"/>
      <c r="H30" s="161"/>
      <c r="I30" s="162"/>
      <c r="J30" s="163">
        <f>H30+I30</f>
        <v>0</v>
      </c>
      <c r="K30" s="28"/>
      <c r="L30" s="29"/>
      <c r="M30" s="29"/>
      <c r="N30" s="161"/>
      <c r="O30" s="161"/>
      <c r="P30" s="216">
        <f t="shared" si="8"/>
        <v>0</v>
      </c>
      <c r="Q30" s="177"/>
      <c r="R30" s="179">
        <v>0.5</v>
      </c>
      <c r="S30" s="180">
        <f t="shared" si="2"/>
        <v>0</v>
      </c>
      <c r="T30" s="153">
        <f t="shared" si="3"/>
        <v>0</v>
      </c>
      <c r="U30" s="81"/>
      <c r="V30" s="93"/>
    </row>
    <row r="31" spans="2:22" ht="18.75" thickBot="1" x14ac:dyDescent="0.3">
      <c r="B31" s="351"/>
      <c r="C31" s="49"/>
      <c r="D31" s="30"/>
      <c r="E31" s="30"/>
      <c r="F31" s="31"/>
      <c r="G31" s="32"/>
      <c r="H31" s="210"/>
      <c r="I31" s="203"/>
      <c r="J31" s="164">
        <f>H31+I31</f>
        <v>0</v>
      </c>
      <c r="K31" s="33"/>
      <c r="L31" s="34"/>
      <c r="M31" s="34"/>
      <c r="N31" s="211"/>
      <c r="O31" s="211"/>
      <c r="P31" s="217">
        <f t="shared" si="8"/>
        <v>0</v>
      </c>
      <c r="Q31" s="181"/>
      <c r="R31" s="183">
        <v>0.5</v>
      </c>
      <c r="S31" s="214">
        <f t="shared" si="2"/>
        <v>0</v>
      </c>
      <c r="T31" s="154">
        <f t="shared" si="3"/>
        <v>0</v>
      </c>
      <c r="U31" s="44"/>
      <c r="V31" s="94"/>
    </row>
    <row r="32" spans="2:22" ht="19.5" thickTop="1" thickBot="1" x14ac:dyDescent="0.3">
      <c r="B32" s="362" t="s">
        <v>35</v>
      </c>
      <c r="C32" s="363"/>
      <c r="D32" s="363"/>
      <c r="E32" s="363"/>
      <c r="F32" s="363"/>
      <c r="G32" s="391"/>
      <c r="H32" s="197">
        <f>SUM(H27:H31)</f>
        <v>0</v>
      </c>
      <c r="I32" s="166">
        <f>SUM(I27:I31)</f>
        <v>0</v>
      </c>
      <c r="J32" s="167">
        <f>SUM(J27:J31)</f>
        <v>0</v>
      </c>
      <c r="K32" s="300" t="s">
        <v>1</v>
      </c>
      <c r="L32" s="301"/>
      <c r="M32" s="392"/>
      <c r="N32" s="212">
        <f t="shared" ref="N32:O32" si="9">SUM(N27:N31)</f>
        <v>0</v>
      </c>
      <c r="O32" s="208">
        <f t="shared" si="9"/>
        <v>0</v>
      </c>
      <c r="P32" s="208">
        <f>SUM(P27:P31)</f>
        <v>0</v>
      </c>
      <c r="Q32" s="213">
        <f>SUM(Q27:Q31)</f>
        <v>0</v>
      </c>
      <c r="R32" s="187"/>
      <c r="S32" s="156">
        <f>SUM(S27:S31)</f>
        <v>0</v>
      </c>
      <c r="T32" s="207">
        <f>SUM(T27:T31)</f>
        <v>0</v>
      </c>
      <c r="U32" s="302"/>
      <c r="V32" s="303"/>
    </row>
    <row r="33" spans="2:23" ht="19.5" thickTop="1" thickBot="1" x14ac:dyDescent="0.3">
      <c r="B33" s="100" t="s">
        <v>56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8"/>
      <c r="W33" s="97"/>
    </row>
    <row r="34" spans="2:23" ht="17.25" customHeight="1" thickTop="1" thickBot="1" x14ac:dyDescent="0.3">
      <c r="B34" s="324" t="s">
        <v>31</v>
      </c>
      <c r="C34" s="324" t="s">
        <v>20</v>
      </c>
      <c r="D34" s="407" t="s">
        <v>23</v>
      </c>
      <c r="E34" s="407"/>
      <c r="F34" s="407"/>
      <c r="G34" s="407"/>
      <c r="H34" s="407"/>
      <c r="I34" s="407"/>
      <c r="J34" s="408"/>
      <c r="K34" s="56" t="s">
        <v>24</v>
      </c>
      <c r="L34" s="57"/>
      <c r="M34" s="57"/>
      <c r="N34" s="57"/>
      <c r="O34" s="57"/>
      <c r="P34" s="57"/>
      <c r="Q34" s="57"/>
      <c r="R34" s="324" t="s">
        <v>28</v>
      </c>
      <c r="S34" s="324" t="s">
        <v>29</v>
      </c>
      <c r="T34" s="324" t="s">
        <v>30</v>
      </c>
      <c r="U34" s="357" t="s">
        <v>67</v>
      </c>
      <c r="V34" s="304" t="s">
        <v>82</v>
      </c>
      <c r="W34" s="306" t="s">
        <v>83</v>
      </c>
    </row>
    <row r="35" spans="2:23" ht="36" customHeight="1" thickTop="1" thickBot="1" x14ac:dyDescent="0.3">
      <c r="B35" s="325"/>
      <c r="C35" s="325"/>
      <c r="D35" s="400" t="s">
        <v>43</v>
      </c>
      <c r="E35" s="400" t="s">
        <v>44</v>
      </c>
      <c r="F35" s="402" t="s">
        <v>42</v>
      </c>
      <c r="G35" s="402" t="s">
        <v>16</v>
      </c>
      <c r="H35" s="386" t="s">
        <v>81</v>
      </c>
      <c r="I35" s="387"/>
      <c r="J35" s="388"/>
      <c r="K35" s="394" t="s">
        <v>18</v>
      </c>
      <c r="L35" s="406" t="s">
        <v>21</v>
      </c>
      <c r="M35" s="406" t="s">
        <v>22</v>
      </c>
      <c r="N35" s="386" t="s">
        <v>81</v>
      </c>
      <c r="O35" s="387"/>
      <c r="P35" s="388"/>
      <c r="Q35" s="336" t="s">
        <v>64</v>
      </c>
      <c r="R35" s="325"/>
      <c r="S35" s="325"/>
      <c r="T35" s="325"/>
      <c r="U35" s="358"/>
      <c r="V35" s="305"/>
      <c r="W35" s="307"/>
    </row>
    <row r="36" spans="2:23" ht="36" customHeight="1" thickTop="1" thickBot="1" x14ac:dyDescent="0.3">
      <c r="B36" s="326"/>
      <c r="C36" s="326"/>
      <c r="D36" s="401"/>
      <c r="E36" s="401"/>
      <c r="F36" s="403"/>
      <c r="G36" s="403"/>
      <c r="H36" s="76" t="s">
        <v>17</v>
      </c>
      <c r="I36" s="62" t="s">
        <v>45</v>
      </c>
      <c r="J36" s="77" t="s">
        <v>0</v>
      </c>
      <c r="K36" s="396"/>
      <c r="L36" s="335"/>
      <c r="M36" s="335"/>
      <c r="N36" s="76" t="s">
        <v>17</v>
      </c>
      <c r="O36" s="62" t="s">
        <v>45</v>
      </c>
      <c r="P36" s="62" t="s">
        <v>0</v>
      </c>
      <c r="Q36" s="409"/>
      <c r="R36" s="326"/>
      <c r="S36" s="326"/>
      <c r="T36" s="326"/>
      <c r="U36" s="358"/>
      <c r="V36" s="308" t="s">
        <v>84</v>
      </c>
      <c r="W36" s="309"/>
    </row>
    <row r="37" spans="2:23" ht="16.5" thickTop="1" x14ac:dyDescent="0.25">
      <c r="B37" s="9"/>
      <c r="C37" s="9" t="s">
        <v>2</v>
      </c>
      <c r="D37" s="10" t="s">
        <v>41</v>
      </c>
      <c r="E37" s="10" t="s">
        <v>3</v>
      </c>
      <c r="F37" s="11" t="s">
        <v>4</v>
      </c>
      <c r="G37" s="12" t="s">
        <v>5</v>
      </c>
      <c r="H37" s="13" t="s">
        <v>6</v>
      </c>
      <c r="I37" s="15" t="s">
        <v>7</v>
      </c>
      <c r="J37" s="116" t="s">
        <v>8</v>
      </c>
      <c r="K37" s="14" t="s">
        <v>10</v>
      </c>
      <c r="L37" s="15" t="s">
        <v>11</v>
      </c>
      <c r="M37" s="15" t="s">
        <v>12</v>
      </c>
      <c r="N37" s="79" t="s">
        <v>13</v>
      </c>
      <c r="O37" s="15" t="s">
        <v>14</v>
      </c>
      <c r="P37" s="118" t="s">
        <v>15</v>
      </c>
      <c r="Q37" s="10" t="s">
        <v>27</v>
      </c>
      <c r="R37" s="9" t="s">
        <v>36</v>
      </c>
      <c r="S37" s="17" t="s">
        <v>37</v>
      </c>
      <c r="T37" s="17" t="s">
        <v>80</v>
      </c>
      <c r="U37" s="9" t="s">
        <v>118</v>
      </c>
      <c r="V37" s="83" t="s">
        <v>69</v>
      </c>
      <c r="W37" s="91" t="s">
        <v>85</v>
      </c>
    </row>
    <row r="38" spans="2:23" ht="18" x14ac:dyDescent="0.25">
      <c r="B38" s="350" t="s">
        <v>32</v>
      </c>
      <c r="C38" s="18"/>
      <c r="D38" s="19"/>
      <c r="E38" s="19"/>
      <c r="F38" s="20"/>
      <c r="G38" s="21"/>
      <c r="H38" s="194"/>
      <c r="I38" s="159"/>
      <c r="J38" s="160">
        <f>H38+I38</f>
        <v>0</v>
      </c>
      <c r="K38" s="107"/>
      <c r="L38" s="108"/>
      <c r="M38" s="108"/>
      <c r="N38" s="158"/>
      <c r="O38" s="159"/>
      <c r="P38" s="220">
        <f>N38+O38</f>
        <v>0</v>
      </c>
      <c r="Q38" s="200"/>
      <c r="R38" s="175">
        <v>0.5</v>
      </c>
      <c r="S38" s="152">
        <f>Q38*R38</f>
        <v>0</v>
      </c>
      <c r="T38" s="152">
        <f>Q38-S38</f>
        <v>0</v>
      </c>
      <c r="U38" s="109" t="s">
        <v>26</v>
      </c>
      <c r="V38" s="90"/>
      <c r="W38" s="92"/>
    </row>
    <row r="39" spans="2:23" ht="18" x14ac:dyDescent="0.25">
      <c r="B39" s="351"/>
      <c r="C39" s="24"/>
      <c r="D39" s="25"/>
      <c r="E39" s="25"/>
      <c r="F39" s="26"/>
      <c r="G39" s="27"/>
      <c r="H39" s="161"/>
      <c r="I39" s="162"/>
      <c r="J39" s="163">
        <f t="shared" ref="J39:J42" si="10">H39+I39</f>
        <v>0</v>
      </c>
      <c r="K39" s="28"/>
      <c r="L39" s="29"/>
      <c r="M39" s="29"/>
      <c r="N39" s="161"/>
      <c r="O39" s="162"/>
      <c r="P39" s="221">
        <f t="shared" ref="P39:P54" si="11">N39+O39</f>
        <v>0</v>
      </c>
      <c r="Q39" s="201"/>
      <c r="R39" s="179">
        <v>0.5</v>
      </c>
      <c r="S39" s="153">
        <f t="shared" ref="S39:S42" si="12">Q39*R39</f>
        <v>0</v>
      </c>
      <c r="T39" s="153">
        <f t="shared" ref="T39:T42" si="13">Q39-S39</f>
        <v>0</v>
      </c>
      <c r="U39" s="114" t="s">
        <v>26</v>
      </c>
      <c r="V39" s="81"/>
      <c r="W39" s="93"/>
    </row>
    <row r="40" spans="2:23" ht="18" x14ac:dyDescent="0.25">
      <c r="B40" s="351"/>
      <c r="C40" s="24"/>
      <c r="D40" s="25"/>
      <c r="E40" s="25"/>
      <c r="F40" s="26"/>
      <c r="G40" s="27"/>
      <c r="H40" s="161"/>
      <c r="I40" s="162"/>
      <c r="J40" s="163">
        <f t="shared" si="10"/>
        <v>0</v>
      </c>
      <c r="K40" s="28"/>
      <c r="L40" s="29"/>
      <c r="M40" s="29"/>
      <c r="N40" s="161"/>
      <c r="O40" s="162"/>
      <c r="P40" s="221">
        <f t="shared" si="11"/>
        <v>0</v>
      </c>
      <c r="Q40" s="201"/>
      <c r="R40" s="179">
        <v>0.5</v>
      </c>
      <c r="S40" s="153">
        <f t="shared" si="12"/>
        <v>0</v>
      </c>
      <c r="T40" s="153">
        <f t="shared" si="13"/>
        <v>0</v>
      </c>
      <c r="U40" s="114" t="s">
        <v>26</v>
      </c>
      <c r="V40" s="81"/>
      <c r="W40" s="93"/>
    </row>
    <row r="41" spans="2:23" ht="18" x14ac:dyDescent="0.25">
      <c r="B41" s="351"/>
      <c r="C41" s="24"/>
      <c r="D41" s="25"/>
      <c r="E41" s="25"/>
      <c r="F41" s="26"/>
      <c r="G41" s="27"/>
      <c r="H41" s="161"/>
      <c r="I41" s="162"/>
      <c r="J41" s="163">
        <f t="shared" si="10"/>
        <v>0</v>
      </c>
      <c r="K41" s="28"/>
      <c r="L41" s="29"/>
      <c r="M41" s="29"/>
      <c r="N41" s="161"/>
      <c r="O41" s="162"/>
      <c r="P41" s="221">
        <f t="shared" si="11"/>
        <v>0</v>
      </c>
      <c r="Q41" s="201"/>
      <c r="R41" s="179">
        <v>0.5</v>
      </c>
      <c r="S41" s="153">
        <f t="shared" si="12"/>
        <v>0</v>
      </c>
      <c r="T41" s="153">
        <f t="shared" si="13"/>
        <v>0</v>
      </c>
      <c r="U41" s="114" t="s">
        <v>26</v>
      </c>
      <c r="V41" s="81"/>
      <c r="W41" s="93"/>
    </row>
    <row r="42" spans="2:23" ht="18.75" thickBot="1" x14ac:dyDescent="0.3">
      <c r="B42" s="351"/>
      <c r="C42" s="49"/>
      <c r="D42" s="30"/>
      <c r="E42" s="30"/>
      <c r="F42" s="31"/>
      <c r="G42" s="32"/>
      <c r="H42" s="195"/>
      <c r="I42" s="196"/>
      <c r="J42" s="164">
        <f t="shared" si="10"/>
        <v>0</v>
      </c>
      <c r="K42" s="112"/>
      <c r="L42" s="111"/>
      <c r="M42" s="111"/>
      <c r="N42" s="202"/>
      <c r="O42" s="203"/>
      <c r="P42" s="222">
        <f t="shared" si="11"/>
        <v>0</v>
      </c>
      <c r="Q42" s="204"/>
      <c r="R42" s="183">
        <v>0.5</v>
      </c>
      <c r="S42" s="154">
        <f t="shared" si="12"/>
        <v>0</v>
      </c>
      <c r="T42" s="154">
        <f t="shared" si="13"/>
        <v>0</v>
      </c>
      <c r="U42" s="113" t="s">
        <v>26</v>
      </c>
      <c r="V42" s="44"/>
      <c r="W42" s="94"/>
    </row>
    <row r="43" spans="2:23" ht="19.5" thickTop="1" thickBot="1" x14ac:dyDescent="0.3">
      <c r="B43" s="362" t="s">
        <v>1</v>
      </c>
      <c r="C43" s="363"/>
      <c r="D43" s="363"/>
      <c r="E43" s="363"/>
      <c r="F43" s="363"/>
      <c r="G43" s="391"/>
      <c r="H43" s="197">
        <f>SUM(H38:H42)</f>
        <v>0</v>
      </c>
      <c r="I43" s="166">
        <f>SUM(I38:I42)</f>
        <v>0</v>
      </c>
      <c r="J43" s="167">
        <f>SUM(J38:J42)</f>
        <v>0</v>
      </c>
      <c r="K43" s="300" t="s">
        <v>1</v>
      </c>
      <c r="L43" s="301"/>
      <c r="M43" s="392"/>
      <c r="N43" s="205">
        <f t="shared" ref="N43:O43" si="14">SUM(N38:N42)</f>
        <v>0</v>
      </c>
      <c r="O43" s="206">
        <f t="shared" si="14"/>
        <v>0</v>
      </c>
      <c r="P43" s="206">
        <f>SUM(P38:P42)</f>
        <v>0</v>
      </c>
      <c r="Q43" s="207">
        <f>SUM(Q38:Q42)</f>
        <v>0</v>
      </c>
      <c r="R43" s="187"/>
      <c r="S43" s="156">
        <f>SUM(S38:S42)</f>
        <v>0</v>
      </c>
      <c r="T43" s="156">
        <f>SUM(T38:T42)</f>
        <v>0</v>
      </c>
      <c r="U43" s="35"/>
      <c r="V43" s="302"/>
      <c r="W43" s="303"/>
    </row>
    <row r="44" spans="2:23" ht="18.75" thickTop="1" x14ac:dyDescent="0.25">
      <c r="B44" s="351" t="s">
        <v>33</v>
      </c>
      <c r="C44" s="36"/>
      <c r="D44" s="37"/>
      <c r="E44" s="37"/>
      <c r="F44" s="38"/>
      <c r="G44" s="39"/>
      <c r="H44" s="194"/>
      <c r="I44" s="159"/>
      <c r="J44" s="164">
        <f>H44+I44</f>
        <v>0</v>
      </c>
      <c r="K44" s="110"/>
      <c r="L44" s="111"/>
      <c r="M44" s="111"/>
      <c r="N44" s="202"/>
      <c r="O44" s="203"/>
      <c r="P44" s="222">
        <f t="shared" si="11"/>
        <v>0</v>
      </c>
      <c r="Q44" s="204"/>
      <c r="R44" s="175">
        <v>0.5</v>
      </c>
      <c r="S44" s="154">
        <f t="shared" ref="S44:S48" si="15">Q44*R44</f>
        <v>0</v>
      </c>
      <c r="T44" s="154">
        <f t="shared" ref="T44:T48" si="16">Q44-S44</f>
        <v>0</v>
      </c>
      <c r="U44" s="109" t="s">
        <v>26</v>
      </c>
      <c r="V44" s="44"/>
      <c r="W44" s="95"/>
    </row>
    <row r="45" spans="2:23" ht="18" x14ac:dyDescent="0.25">
      <c r="B45" s="351"/>
      <c r="C45" s="24"/>
      <c r="D45" s="25"/>
      <c r="E45" s="25"/>
      <c r="F45" s="26"/>
      <c r="G45" s="27"/>
      <c r="H45" s="161"/>
      <c r="I45" s="162"/>
      <c r="J45" s="163">
        <f t="shared" ref="J45:J48" si="17">H45+I45</f>
        <v>0</v>
      </c>
      <c r="K45" s="28"/>
      <c r="L45" s="29"/>
      <c r="M45" s="29"/>
      <c r="N45" s="161"/>
      <c r="O45" s="162"/>
      <c r="P45" s="221">
        <f t="shared" si="11"/>
        <v>0</v>
      </c>
      <c r="Q45" s="201"/>
      <c r="R45" s="179">
        <v>0.5</v>
      </c>
      <c r="S45" s="153">
        <f t="shared" si="15"/>
        <v>0</v>
      </c>
      <c r="T45" s="153">
        <f t="shared" si="16"/>
        <v>0</v>
      </c>
      <c r="U45" s="114" t="s">
        <v>26</v>
      </c>
      <c r="V45" s="81"/>
      <c r="W45" s="93"/>
    </row>
    <row r="46" spans="2:23" ht="18" x14ac:dyDescent="0.25">
      <c r="B46" s="351"/>
      <c r="C46" s="24"/>
      <c r="D46" s="25"/>
      <c r="E46" s="25"/>
      <c r="F46" s="26"/>
      <c r="G46" s="27"/>
      <c r="H46" s="161"/>
      <c r="I46" s="162"/>
      <c r="J46" s="163">
        <f t="shared" si="17"/>
        <v>0</v>
      </c>
      <c r="K46" s="28"/>
      <c r="L46" s="29"/>
      <c r="M46" s="29"/>
      <c r="N46" s="161"/>
      <c r="O46" s="162"/>
      <c r="P46" s="221">
        <f t="shared" si="11"/>
        <v>0</v>
      </c>
      <c r="Q46" s="201"/>
      <c r="R46" s="179">
        <v>0.5</v>
      </c>
      <c r="S46" s="153">
        <f t="shared" si="15"/>
        <v>0</v>
      </c>
      <c r="T46" s="153">
        <f t="shared" si="16"/>
        <v>0</v>
      </c>
      <c r="U46" s="114" t="s">
        <v>26</v>
      </c>
      <c r="V46" s="81"/>
      <c r="W46" s="93"/>
    </row>
    <row r="47" spans="2:23" ht="18" x14ac:dyDescent="0.25">
      <c r="B47" s="351"/>
      <c r="C47" s="24"/>
      <c r="D47" s="25"/>
      <c r="E47" s="25"/>
      <c r="F47" s="26"/>
      <c r="G47" s="27"/>
      <c r="H47" s="161"/>
      <c r="I47" s="162"/>
      <c r="J47" s="163">
        <f t="shared" si="17"/>
        <v>0</v>
      </c>
      <c r="K47" s="28"/>
      <c r="L47" s="29"/>
      <c r="M47" s="29"/>
      <c r="N47" s="161"/>
      <c r="O47" s="162"/>
      <c r="P47" s="221">
        <f t="shared" si="11"/>
        <v>0</v>
      </c>
      <c r="Q47" s="201"/>
      <c r="R47" s="179">
        <v>0.5</v>
      </c>
      <c r="S47" s="153">
        <f t="shared" si="15"/>
        <v>0</v>
      </c>
      <c r="T47" s="153">
        <f t="shared" si="16"/>
        <v>0</v>
      </c>
      <c r="U47" s="114" t="s">
        <v>26</v>
      </c>
      <c r="V47" s="81"/>
      <c r="W47" s="93"/>
    </row>
    <row r="48" spans="2:23" ht="18.75" thickBot="1" x14ac:dyDescent="0.3">
      <c r="B48" s="351"/>
      <c r="C48" s="49"/>
      <c r="D48" s="30"/>
      <c r="E48" s="30"/>
      <c r="F48" s="31"/>
      <c r="G48" s="32"/>
      <c r="H48" s="195"/>
      <c r="I48" s="196"/>
      <c r="J48" s="168">
        <f t="shared" si="17"/>
        <v>0</v>
      </c>
      <c r="K48" s="110"/>
      <c r="L48" s="111"/>
      <c r="M48" s="111"/>
      <c r="N48" s="202"/>
      <c r="O48" s="203"/>
      <c r="P48" s="222">
        <f t="shared" si="11"/>
        <v>0</v>
      </c>
      <c r="Q48" s="204"/>
      <c r="R48" s="183">
        <v>0.5</v>
      </c>
      <c r="S48" s="154">
        <f t="shared" si="15"/>
        <v>0</v>
      </c>
      <c r="T48" s="154">
        <f t="shared" si="16"/>
        <v>0</v>
      </c>
      <c r="U48" s="113" t="s">
        <v>26</v>
      </c>
      <c r="V48" s="44"/>
      <c r="W48" s="94"/>
    </row>
    <row r="49" spans="2:23" ht="19.5" thickTop="1" thickBot="1" x14ac:dyDescent="0.3">
      <c r="B49" s="362" t="s">
        <v>1</v>
      </c>
      <c r="C49" s="363"/>
      <c r="D49" s="363"/>
      <c r="E49" s="363"/>
      <c r="F49" s="363"/>
      <c r="G49" s="391"/>
      <c r="H49" s="197">
        <f>SUM(H44:H48)</f>
        <v>0</v>
      </c>
      <c r="I49" s="166">
        <f>SUM(I44:I48)</f>
        <v>0</v>
      </c>
      <c r="J49" s="167">
        <f>SUM(J44:J48)</f>
        <v>0</v>
      </c>
      <c r="K49" s="300" t="s">
        <v>1</v>
      </c>
      <c r="L49" s="301"/>
      <c r="M49" s="392"/>
      <c r="N49" s="205">
        <f t="shared" ref="N49:O49" si="18">SUM(N44:N48)</f>
        <v>0</v>
      </c>
      <c r="O49" s="206">
        <f t="shared" si="18"/>
        <v>0</v>
      </c>
      <c r="P49" s="206">
        <f>SUM(P44:P48)</f>
        <v>0</v>
      </c>
      <c r="Q49" s="207">
        <f>SUM(Q44:Q48)</f>
        <v>0</v>
      </c>
      <c r="R49" s="187"/>
      <c r="S49" s="156">
        <f>SUM(S44:S48)</f>
        <v>0</v>
      </c>
      <c r="T49" s="156">
        <f>SUM(T44:T48)</f>
        <v>0</v>
      </c>
      <c r="U49" s="35"/>
      <c r="V49" s="302"/>
      <c r="W49" s="303"/>
    </row>
    <row r="50" spans="2:23" ht="18.75" thickTop="1" x14ac:dyDescent="0.25">
      <c r="B50" s="393" t="s">
        <v>34</v>
      </c>
      <c r="C50" s="24"/>
      <c r="D50" s="25"/>
      <c r="E50" s="25"/>
      <c r="F50" s="26"/>
      <c r="G50" s="27"/>
      <c r="H50" s="194"/>
      <c r="I50" s="159"/>
      <c r="J50" s="198">
        <f>H50+I50</f>
        <v>0</v>
      </c>
      <c r="K50" s="110"/>
      <c r="L50" s="111"/>
      <c r="M50" s="111"/>
      <c r="N50" s="202"/>
      <c r="O50" s="203"/>
      <c r="P50" s="222">
        <f t="shared" si="11"/>
        <v>0</v>
      </c>
      <c r="Q50" s="204"/>
      <c r="R50" s="175">
        <v>0.5</v>
      </c>
      <c r="S50" s="154">
        <f t="shared" ref="S50:S54" si="19">Q50*R50</f>
        <v>0</v>
      </c>
      <c r="T50" s="154">
        <f t="shared" ref="T50:T54" si="20">Q50-S50</f>
        <v>0</v>
      </c>
      <c r="U50" s="109" t="s">
        <v>26</v>
      </c>
      <c r="V50" s="44"/>
      <c r="W50" s="95"/>
    </row>
    <row r="51" spans="2:23" ht="18" x14ac:dyDescent="0.25">
      <c r="B51" s="351"/>
      <c r="C51" s="24"/>
      <c r="D51" s="25"/>
      <c r="E51" s="25"/>
      <c r="F51" s="26"/>
      <c r="G51" s="27"/>
      <c r="H51" s="161"/>
      <c r="I51" s="162"/>
      <c r="J51" s="163">
        <f>H51+I51</f>
        <v>0</v>
      </c>
      <c r="K51" s="28"/>
      <c r="L51" s="29"/>
      <c r="M51" s="29"/>
      <c r="N51" s="161"/>
      <c r="O51" s="162"/>
      <c r="P51" s="221">
        <f t="shared" si="11"/>
        <v>0</v>
      </c>
      <c r="Q51" s="201"/>
      <c r="R51" s="179">
        <v>0.5</v>
      </c>
      <c r="S51" s="153">
        <f t="shared" si="19"/>
        <v>0</v>
      </c>
      <c r="T51" s="153">
        <f t="shared" si="20"/>
        <v>0</v>
      </c>
      <c r="U51" s="114" t="s">
        <v>26</v>
      </c>
      <c r="V51" s="81"/>
      <c r="W51" s="93"/>
    </row>
    <row r="52" spans="2:23" ht="18" x14ac:dyDescent="0.25">
      <c r="B52" s="351"/>
      <c r="C52" s="24"/>
      <c r="D52" s="25"/>
      <c r="E52" s="25"/>
      <c r="F52" s="26"/>
      <c r="G52" s="27"/>
      <c r="H52" s="161"/>
      <c r="I52" s="162"/>
      <c r="J52" s="163">
        <f>H52+I52</f>
        <v>0</v>
      </c>
      <c r="K52" s="28"/>
      <c r="L52" s="29"/>
      <c r="M52" s="29"/>
      <c r="N52" s="161"/>
      <c r="O52" s="162"/>
      <c r="P52" s="221">
        <f t="shared" si="11"/>
        <v>0</v>
      </c>
      <c r="Q52" s="201"/>
      <c r="R52" s="179">
        <v>0.5</v>
      </c>
      <c r="S52" s="153">
        <f t="shared" si="19"/>
        <v>0</v>
      </c>
      <c r="T52" s="153">
        <f t="shared" si="20"/>
        <v>0</v>
      </c>
      <c r="U52" s="114" t="s">
        <v>26</v>
      </c>
      <c r="V52" s="81"/>
      <c r="W52" s="93"/>
    </row>
    <row r="53" spans="2:23" ht="18" x14ac:dyDescent="0.25">
      <c r="B53" s="351"/>
      <c r="C53" s="24"/>
      <c r="D53" s="25"/>
      <c r="E53" s="25"/>
      <c r="F53" s="26"/>
      <c r="G53" s="27"/>
      <c r="H53" s="161"/>
      <c r="I53" s="162"/>
      <c r="J53" s="163">
        <f>H53+I53</f>
        <v>0</v>
      </c>
      <c r="K53" s="28"/>
      <c r="L53" s="29"/>
      <c r="M53" s="29"/>
      <c r="N53" s="161"/>
      <c r="O53" s="162"/>
      <c r="P53" s="221">
        <f t="shared" si="11"/>
        <v>0</v>
      </c>
      <c r="Q53" s="201"/>
      <c r="R53" s="179">
        <v>0.5</v>
      </c>
      <c r="S53" s="153">
        <f t="shared" si="19"/>
        <v>0</v>
      </c>
      <c r="T53" s="153">
        <f t="shared" si="20"/>
        <v>0</v>
      </c>
      <c r="U53" s="114" t="s">
        <v>26</v>
      </c>
      <c r="V53" s="81"/>
      <c r="W53" s="93"/>
    </row>
    <row r="54" spans="2:23" ht="18.75" thickBot="1" x14ac:dyDescent="0.3">
      <c r="B54" s="351"/>
      <c r="C54" s="49"/>
      <c r="D54" s="30"/>
      <c r="E54" s="30"/>
      <c r="F54" s="31"/>
      <c r="G54" s="32"/>
      <c r="H54" s="195"/>
      <c r="I54" s="196"/>
      <c r="J54" s="164">
        <f>H54+I54</f>
        <v>0</v>
      </c>
      <c r="K54" s="112"/>
      <c r="L54" s="111"/>
      <c r="M54" s="111"/>
      <c r="N54" s="202"/>
      <c r="O54" s="203"/>
      <c r="P54" s="222">
        <f t="shared" si="11"/>
        <v>0</v>
      </c>
      <c r="Q54" s="204"/>
      <c r="R54" s="183">
        <v>0.5</v>
      </c>
      <c r="S54" s="154">
        <f t="shared" si="19"/>
        <v>0</v>
      </c>
      <c r="T54" s="154">
        <f t="shared" si="20"/>
        <v>0</v>
      </c>
      <c r="U54" s="113" t="s">
        <v>26</v>
      </c>
      <c r="V54" s="44"/>
      <c r="W54" s="94"/>
    </row>
    <row r="55" spans="2:23" ht="19.5" thickTop="1" thickBot="1" x14ac:dyDescent="0.3">
      <c r="B55" s="362" t="s">
        <v>35</v>
      </c>
      <c r="C55" s="363"/>
      <c r="D55" s="363"/>
      <c r="E55" s="363"/>
      <c r="F55" s="363"/>
      <c r="G55" s="391"/>
      <c r="H55" s="197">
        <f>SUM(H50:H54)</f>
        <v>0</v>
      </c>
      <c r="I55" s="199">
        <f>SUM(I50:I54)</f>
        <v>0</v>
      </c>
      <c r="J55" s="167">
        <f>SUM(J50:J54)</f>
        <v>0</v>
      </c>
      <c r="K55" s="300" t="s">
        <v>1</v>
      </c>
      <c r="L55" s="301"/>
      <c r="M55" s="392"/>
      <c r="N55" s="185">
        <f t="shared" ref="N55:O55" si="21">SUM(N50:N54)</f>
        <v>0</v>
      </c>
      <c r="O55" s="208">
        <f t="shared" si="21"/>
        <v>0</v>
      </c>
      <c r="P55" s="208">
        <f>SUM(P50:P54)</f>
        <v>0</v>
      </c>
      <c r="Q55" s="209">
        <f>SUM(Q50:Q54)</f>
        <v>0</v>
      </c>
      <c r="R55" s="187"/>
      <c r="S55" s="156">
        <f>SUM(S50:S54)</f>
        <v>0</v>
      </c>
      <c r="T55" s="156">
        <f>SUM(T50:T54)</f>
        <v>0</v>
      </c>
      <c r="U55" s="35"/>
      <c r="V55" s="302"/>
      <c r="W55" s="303"/>
    </row>
    <row r="56" spans="2:23" ht="17.25" customHeight="1" thickTop="1" thickBot="1" x14ac:dyDescent="0.3">
      <c r="B56" s="101" t="s">
        <v>54</v>
      </c>
      <c r="C56" s="99"/>
      <c r="D56" s="99"/>
      <c r="E56" s="99"/>
      <c r="F56" s="99"/>
      <c r="G56" s="99"/>
      <c r="H56" s="99"/>
      <c r="I56" s="117"/>
      <c r="J56" s="99"/>
      <c r="K56" s="117"/>
      <c r="L56" s="117"/>
      <c r="M56" s="117"/>
      <c r="N56" s="117"/>
      <c r="O56" s="117"/>
      <c r="P56" s="117"/>
      <c r="Q56" s="117"/>
      <c r="R56" s="99"/>
      <c r="S56" s="99"/>
      <c r="T56" s="99"/>
      <c r="U56" s="102"/>
    </row>
    <row r="57" spans="2:23" ht="33" customHeight="1" thickTop="1" x14ac:dyDescent="0.25">
      <c r="B57" s="324" t="s">
        <v>31</v>
      </c>
      <c r="C57" s="394" t="s">
        <v>20</v>
      </c>
      <c r="D57" s="370" t="s">
        <v>51</v>
      </c>
      <c r="E57" s="371"/>
      <c r="F57" s="371"/>
      <c r="G57" s="371"/>
      <c r="H57" s="371"/>
      <c r="I57" s="371"/>
      <c r="J57" s="371"/>
      <c r="K57" s="371"/>
      <c r="L57" s="371"/>
      <c r="M57" s="384"/>
      <c r="N57" s="370" t="s">
        <v>24</v>
      </c>
      <c r="O57" s="371"/>
      <c r="P57" s="371"/>
      <c r="Q57" s="371"/>
      <c r="R57" s="324" t="s">
        <v>64</v>
      </c>
      <c r="S57" s="324" t="s">
        <v>104</v>
      </c>
      <c r="T57" s="324" t="s">
        <v>29</v>
      </c>
      <c r="U57" s="324" t="s">
        <v>30</v>
      </c>
    </row>
    <row r="58" spans="2:23" ht="33" customHeight="1" x14ac:dyDescent="0.25">
      <c r="B58" s="325"/>
      <c r="C58" s="395"/>
      <c r="D58" s="347" t="s">
        <v>96</v>
      </c>
      <c r="E58" s="347" t="s">
        <v>97</v>
      </c>
      <c r="F58" s="347" t="s">
        <v>95</v>
      </c>
      <c r="G58" s="347" t="s">
        <v>98</v>
      </c>
      <c r="H58" s="378" t="s">
        <v>99</v>
      </c>
      <c r="I58" s="379"/>
      <c r="J58" s="379"/>
      <c r="K58" s="379"/>
      <c r="L58" s="379"/>
      <c r="M58" s="380"/>
      <c r="N58" s="354" t="s">
        <v>18</v>
      </c>
      <c r="O58" s="333" t="s">
        <v>21</v>
      </c>
      <c r="P58" s="333" t="s">
        <v>22</v>
      </c>
      <c r="Q58" s="365" t="s">
        <v>105</v>
      </c>
      <c r="R58" s="325"/>
      <c r="S58" s="325"/>
      <c r="T58" s="325"/>
      <c r="U58" s="325"/>
    </row>
    <row r="59" spans="2:23" ht="33" customHeight="1" x14ac:dyDescent="0.25">
      <c r="B59" s="325"/>
      <c r="C59" s="395"/>
      <c r="D59" s="348"/>
      <c r="E59" s="348"/>
      <c r="F59" s="348"/>
      <c r="G59" s="348"/>
      <c r="H59" s="399" t="s">
        <v>16</v>
      </c>
      <c r="I59" s="397" t="s">
        <v>100</v>
      </c>
      <c r="J59" s="398"/>
      <c r="K59" s="381" t="s">
        <v>103</v>
      </c>
      <c r="L59" s="382"/>
      <c r="M59" s="383"/>
      <c r="N59" s="355"/>
      <c r="O59" s="334"/>
      <c r="P59" s="334"/>
      <c r="Q59" s="366"/>
      <c r="R59" s="325"/>
      <c r="S59" s="325"/>
      <c r="T59" s="325"/>
      <c r="U59" s="325"/>
    </row>
    <row r="60" spans="2:23" ht="51" x14ac:dyDescent="0.25">
      <c r="B60" s="326"/>
      <c r="C60" s="396"/>
      <c r="D60" s="349"/>
      <c r="E60" s="349"/>
      <c r="F60" s="349"/>
      <c r="G60" s="349"/>
      <c r="H60" s="399"/>
      <c r="I60" s="89" t="s">
        <v>101</v>
      </c>
      <c r="J60" s="119" t="s">
        <v>102</v>
      </c>
      <c r="K60" s="76" t="s">
        <v>17</v>
      </c>
      <c r="L60" s="62" t="s">
        <v>45</v>
      </c>
      <c r="M60" s="78" t="s">
        <v>0</v>
      </c>
      <c r="N60" s="356"/>
      <c r="O60" s="335"/>
      <c r="P60" s="335"/>
      <c r="Q60" s="337"/>
      <c r="R60" s="326"/>
      <c r="S60" s="326"/>
      <c r="T60" s="326"/>
      <c r="U60" s="326"/>
    </row>
    <row r="61" spans="2:23" ht="33" customHeight="1" x14ac:dyDescent="0.25">
      <c r="B61" s="9"/>
      <c r="C61" s="9" t="s">
        <v>2</v>
      </c>
      <c r="D61" s="10" t="s">
        <v>41</v>
      </c>
      <c r="E61" s="10" t="s">
        <v>3</v>
      </c>
      <c r="F61" s="10" t="s">
        <v>4</v>
      </c>
      <c r="G61" s="11" t="s">
        <v>5</v>
      </c>
      <c r="H61" s="11" t="s">
        <v>6</v>
      </c>
      <c r="I61" s="12" t="s">
        <v>7</v>
      </c>
      <c r="J61" s="88" t="s">
        <v>8</v>
      </c>
      <c r="K61" s="79" t="s">
        <v>10</v>
      </c>
      <c r="L61" s="15" t="s">
        <v>11</v>
      </c>
      <c r="M61" s="116" t="s">
        <v>12</v>
      </c>
      <c r="N61" s="14" t="s">
        <v>13</v>
      </c>
      <c r="O61" s="15" t="s">
        <v>14</v>
      </c>
      <c r="P61" s="15" t="s">
        <v>15</v>
      </c>
      <c r="Q61" s="104" t="s">
        <v>27</v>
      </c>
      <c r="R61" s="9" t="s">
        <v>36</v>
      </c>
      <c r="S61" s="9" t="s">
        <v>37</v>
      </c>
      <c r="T61" s="9" t="s">
        <v>80</v>
      </c>
      <c r="U61" s="9" t="s">
        <v>118</v>
      </c>
    </row>
    <row r="62" spans="2:23" ht="18" x14ac:dyDescent="0.25">
      <c r="B62" s="350" t="s">
        <v>32</v>
      </c>
      <c r="C62" s="18"/>
      <c r="D62" s="19"/>
      <c r="E62" s="19"/>
      <c r="F62" s="19"/>
      <c r="G62" s="20"/>
      <c r="H62" s="20"/>
      <c r="I62" s="21"/>
      <c r="J62" s="80"/>
      <c r="K62" s="158"/>
      <c r="L62" s="159"/>
      <c r="M62" s="160">
        <f>K62+L62</f>
        <v>0</v>
      </c>
      <c r="N62" s="22"/>
      <c r="O62" s="23"/>
      <c r="P62" s="23"/>
      <c r="Q62" s="173"/>
      <c r="R62" s="174"/>
      <c r="S62" s="175">
        <v>0.5</v>
      </c>
      <c r="T62" s="176">
        <f>R62*S62</f>
        <v>0</v>
      </c>
      <c r="U62" s="176">
        <f>R62-T62</f>
        <v>0</v>
      </c>
    </row>
    <row r="63" spans="2:23" ht="18" x14ac:dyDescent="0.25">
      <c r="B63" s="351"/>
      <c r="C63" s="24"/>
      <c r="D63" s="25"/>
      <c r="E63" s="25"/>
      <c r="F63" s="25"/>
      <c r="G63" s="26"/>
      <c r="H63" s="26"/>
      <c r="I63" s="27"/>
      <c r="J63" s="82"/>
      <c r="K63" s="161"/>
      <c r="L63" s="162"/>
      <c r="M63" s="163">
        <f t="shared" ref="M63:M66" si="22">K63+L63</f>
        <v>0</v>
      </c>
      <c r="N63" s="28"/>
      <c r="O63" s="29"/>
      <c r="P63" s="29"/>
      <c r="Q63" s="177"/>
      <c r="R63" s="178"/>
      <c r="S63" s="179">
        <v>0.5</v>
      </c>
      <c r="T63" s="180">
        <f t="shared" ref="T63:T78" si="23">R63*S63</f>
        <v>0</v>
      </c>
      <c r="U63" s="180">
        <f t="shared" ref="U63:U78" si="24">R63-T63</f>
        <v>0</v>
      </c>
    </row>
    <row r="64" spans="2:23" ht="18" x14ac:dyDescent="0.25">
      <c r="B64" s="351"/>
      <c r="C64" s="24"/>
      <c r="D64" s="25"/>
      <c r="E64" s="25"/>
      <c r="F64" s="25"/>
      <c r="G64" s="26"/>
      <c r="H64" s="26"/>
      <c r="I64" s="27"/>
      <c r="J64" s="82"/>
      <c r="K64" s="161"/>
      <c r="L64" s="162"/>
      <c r="M64" s="163">
        <f t="shared" si="22"/>
        <v>0</v>
      </c>
      <c r="N64" s="28"/>
      <c r="O64" s="29"/>
      <c r="P64" s="29"/>
      <c r="Q64" s="177"/>
      <c r="R64" s="178"/>
      <c r="S64" s="179">
        <v>0.5</v>
      </c>
      <c r="T64" s="180">
        <f t="shared" si="23"/>
        <v>0</v>
      </c>
      <c r="U64" s="180">
        <f t="shared" si="24"/>
        <v>0</v>
      </c>
    </row>
    <row r="65" spans="2:21" ht="18" x14ac:dyDescent="0.25">
      <c r="B65" s="351"/>
      <c r="C65" s="24"/>
      <c r="D65" s="25"/>
      <c r="E65" s="25"/>
      <c r="F65" s="25"/>
      <c r="G65" s="26"/>
      <c r="H65" s="26"/>
      <c r="I65" s="27"/>
      <c r="J65" s="82"/>
      <c r="K65" s="161"/>
      <c r="L65" s="162"/>
      <c r="M65" s="163">
        <f t="shared" si="22"/>
        <v>0</v>
      </c>
      <c r="N65" s="28"/>
      <c r="O65" s="29"/>
      <c r="P65" s="29"/>
      <c r="Q65" s="177"/>
      <c r="R65" s="178"/>
      <c r="S65" s="179">
        <v>0.5</v>
      </c>
      <c r="T65" s="180">
        <f t="shared" si="23"/>
        <v>0</v>
      </c>
      <c r="U65" s="180">
        <f t="shared" si="24"/>
        <v>0</v>
      </c>
    </row>
    <row r="66" spans="2:21" ht="17.25" customHeight="1" thickBot="1" x14ac:dyDescent="0.3">
      <c r="B66" s="352"/>
      <c r="C66" s="49"/>
      <c r="D66" s="30"/>
      <c r="E66" s="30"/>
      <c r="F66" s="30"/>
      <c r="G66" s="31"/>
      <c r="H66" s="31"/>
      <c r="I66" s="32"/>
      <c r="J66" s="44"/>
      <c r="K66" s="161"/>
      <c r="L66" s="162"/>
      <c r="M66" s="164">
        <f t="shared" si="22"/>
        <v>0</v>
      </c>
      <c r="N66" s="33"/>
      <c r="O66" s="34"/>
      <c r="P66" s="34"/>
      <c r="Q66" s="181"/>
      <c r="R66" s="182"/>
      <c r="S66" s="183">
        <v>0.5</v>
      </c>
      <c r="T66" s="184">
        <f t="shared" si="23"/>
        <v>0</v>
      </c>
      <c r="U66" s="184">
        <f t="shared" si="24"/>
        <v>0</v>
      </c>
    </row>
    <row r="67" spans="2:21" ht="17.25" customHeight="1" thickTop="1" thickBot="1" x14ac:dyDescent="0.3">
      <c r="B67" s="362" t="s">
        <v>1</v>
      </c>
      <c r="C67" s="363"/>
      <c r="D67" s="363"/>
      <c r="E67" s="363"/>
      <c r="F67" s="363"/>
      <c r="G67" s="363"/>
      <c r="H67" s="363"/>
      <c r="I67" s="363"/>
      <c r="J67" s="364"/>
      <c r="K67" s="165">
        <f>SUM(K62:K66)</f>
        <v>0</v>
      </c>
      <c r="L67" s="166">
        <f>SUM(L62:L66)</f>
        <v>0</v>
      </c>
      <c r="M67" s="167">
        <f>SUM(M62:M66)</f>
        <v>0</v>
      </c>
      <c r="N67" s="300" t="s">
        <v>1</v>
      </c>
      <c r="O67" s="301"/>
      <c r="P67" s="392"/>
      <c r="Q67" s="185">
        <f>SUM(Q62:Q66)</f>
        <v>0</v>
      </c>
      <c r="R67" s="186">
        <f>SUM(R62:R66)</f>
        <v>0</v>
      </c>
      <c r="S67" s="187"/>
      <c r="T67" s="186">
        <f>SUM(T62:T66)</f>
        <v>0</v>
      </c>
      <c r="U67" s="186">
        <f>SUM(U62:U66)</f>
        <v>0</v>
      </c>
    </row>
    <row r="68" spans="2:21" ht="18.75" thickTop="1" x14ac:dyDescent="0.25">
      <c r="B68" s="353" t="s">
        <v>33</v>
      </c>
      <c r="C68" s="36"/>
      <c r="D68" s="37"/>
      <c r="E68" s="37"/>
      <c r="F68" s="37"/>
      <c r="G68" s="38"/>
      <c r="H68" s="38"/>
      <c r="I68" s="39"/>
      <c r="J68" s="82"/>
      <c r="K68" s="158"/>
      <c r="L68" s="159"/>
      <c r="M68" s="168">
        <f>K68+L68</f>
        <v>0</v>
      </c>
      <c r="N68" s="40"/>
      <c r="O68" s="41"/>
      <c r="P68" s="41"/>
      <c r="Q68" s="188"/>
      <c r="R68" s="189"/>
      <c r="S68" s="175">
        <v>0.5</v>
      </c>
      <c r="T68" s="176">
        <f t="shared" si="23"/>
        <v>0</v>
      </c>
      <c r="U68" s="176">
        <f t="shared" si="24"/>
        <v>0</v>
      </c>
    </row>
    <row r="69" spans="2:21" ht="18" x14ac:dyDescent="0.25">
      <c r="B69" s="351"/>
      <c r="C69" s="24"/>
      <c r="D69" s="25"/>
      <c r="E69" s="25"/>
      <c r="F69" s="25"/>
      <c r="G69" s="26"/>
      <c r="H69" s="26"/>
      <c r="I69" s="27"/>
      <c r="J69" s="82"/>
      <c r="K69" s="161"/>
      <c r="L69" s="162"/>
      <c r="M69" s="168">
        <f t="shared" ref="M69:M72" si="25">K69+L69</f>
        <v>0</v>
      </c>
      <c r="N69" s="28"/>
      <c r="O69" s="29"/>
      <c r="P69" s="29"/>
      <c r="Q69" s="177"/>
      <c r="R69" s="178"/>
      <c r="S69" s="179">
        <v>0.5</v>
      </c>
      <c r="T69" s="180">
        <f t="shared" si="23"/>
        <v>0</v>
      </c>
      <c r="U69" s="180">
        <f t="shared" si="24"/>
        <v>0</v>
      </c>
    </row>
    <row r="70" spans="2:21" ht="18" x14ac:dyDescent="0.25">
      <c r="B70" s="351"/>
      <c r="C70" s="24"/>
      <c r="D70" s="25"/>
      <c r="E70" s="25"/>
      <c r="F70" s="25"/>
      <c r="G70" s="26"/>
      <c r="H70" s="26"/>
      <c r="I70" s="27"/>
      <c r="J70" s="82"/>
      <c r="K70" s="161"/>
      <c r="L70" s="162"/>
      <c r="M70" s="168">
        <f t="shared" si="25"/>
        <v>0</v>
      </c>
      <c r="N70" s="28"/>
      <c r="O70" s="29"/>
      <c r="P70" s="29"/>
      <c r="Q70" s="177"/>
      <c r="R70" s="178"/>
      <c r="S70" s="179">
        <v>0.5</v>
      </c>
      <c r="T70" s="180">
        <f t="shared" si="23"/>
        <v>0</v>
      </c>
      <c r="U70" s="180">
        <f t="shared" si="24"/>
        <v>0</v>
      </c>
    </row>
    <row r="71" spans="2:21" ht="18" x14ac:dyDescent="0.25">
      <c r="B71" s="351"/>
      <c r="C71" s="24"/>
      <c r="D71" s="25"/>
      <c r="E71" s="25"/>
      <c r="F71" s="25"/>
      <c r="G71" s="26"/>
      <c r="H71" s="26"/>
      <c r="I71" s="27"/>
      <c r="J71" s="82"/>
      <c r="K71" s="161"/>
      <c r="L71" s="162"/>
      <c r="M71" s="168">
        <f t="shared" si="25"/>
        <v>0</v>
      </c>
      <c r="N71" s="28"/>
      <c r="O71" s="29"/>
      <c r="P71" s="29"/>
      <c r="Q71" s="177"/>
      <c r="R71" s="178"/>
      <c r="S71" s="179">
        <v>0.5</v>
      </c>
      <c r="T71" s="180">
        <f t="shared" si="23"/>
        <v>0</v>
      </c>
      <c r="U71" s="180">
        <f t="shared" si="24"/>
        <v>0</v>
      </c>
    </row>
    <row r="72" spans="2:21" ht="17.25" customHeight="1" thickBot="1" x14ac:dyDescent="0.3">
      <c r="B72" s="352"/>
      <c r="C72" s="49"/>
      <c r="D72" s="30"/>
      <c r="E72" s="30"/>
      <c r="F72" s="30"/>
      <c r="G72" s="31"/>
      <c r="H72" s="31"/>
      <c r="I72" s="32"/>
      <c r="J72" s="44"/>
      <c r="K72" s="161"/>
      <c r="L72" s="162"/>
      <c r="M72" s="168">
        <f t="shared" si="25"/>
        <v>0</v>
      </c>
      <c r="N72" s="42"/>
      <c r="O72" s="34"/>
      <c r="P72" s="34"/>
      <c r="Q72" s="181"/>
      <c r="R72" s="182"/>
      <c r="S72" s="183">
        <v>0.5</v>
      </c>
      <c r="T72" s="184">
        <f t="shared" si="23"/>
        <v>0</v>
      </c>
      <c r="U72" s="184">
        <f t="shared" si="24"/>
        <v>0</v>
      </c>
    </row>
    <row r="73" spans="2:21" ht="17.25" customHeight="1" thickTop="1" thickBot="1" x14ac:dyDescent="0.3">
      <c r="B73" s="362" t="s">
        <v>1</v>
      </c>
      <c r="C73" s="363"/>
      <c r="D73" s="363"/>
      <c r="E73" s="363"/>
      <c r="F73" s="363"/>
      <c r="G73" s="363"/>
      <c r="H73" s="363"/>
      <c r="I73" s="363"/>
      <c r="J73" s="364"/>
      <c r="K73" s="165">
        <f>SUM(K68:K72)</f>
        <v>0</v>
      </c>
      <c r="L73" s="166">
        <f>SUM(L68:L72)</f>
        <v>0</v>
      </c>
      <c r="M73" s="167">
        <f>SUM(M68:M72)</f>
        <v>0</v>
      </c>
      <c r="N73" s="300" t="s">
        <v>1</v>
      </c>
      <c r="O73" s="301"/>
      <c r="P73" s="392"/>
      <c r="Q73" s="185">
        <f>SUM(Q68:Q72)</f>
        <v>0</v>
      </c>
      <c r="R73" s="186">
        <f>SUM(R68:R72)</f>
        <v>0</v>
      </c>
      <c r="S73" s="187"/>
      <c r="T73" s="186">
        <f>SUM(T68:T72)</f>
        <v>0</v>
      </c>
      <c r="U73" s="186">
        <f>SUM(U68:U72)</f>
        <v>0</v>
      </c>
    </row>
    <row r="74" spans="2:21" ht="18.75" thickTop="1" x14ac:dyDescent="0.25">
      <c r="B74" s="353" t="s">
        <v>34</v>
      </c>
      <c r="C74" s="24"/>
      <c r="D74" s="25"/>
      <c r="E74" s="25"/>
      <c r="F74" s="25"/>
      <c r="G74" s="26"/>
      <c r="H74" s="26"/>
      <c r="I74" s="27"/>
      <c r="J74" s="81"/>
      <c r="K74" s="158"/>
      <c r="L74" s="159"/>
      <c r="M74" s="163">
        <f>K74+L74</f>
        <v>0</v>
      </c>
      <c r="N74" s="28"/>
      <c r="O74" s="29"/>
      <c r="P74" s="29"/>
      <c r="Q74" s="190"/>
      <c r="R74" s="191"/>
      <c r="S74" s="175">
        <v>0.5</v>
      </c>
      <c r="T74" s="176">
        <f t="shared" si="23"/>
        <v>0</v>
      </c>
      <c r="U74" s="176">
        <f t="shared" si="24"/>
        <v>0</v>
      </c>
    </row>
    <row r="75" spans="2:21" ht="18" x14ac:dyDescent="0.25">
      <c r="B75" s="351"/>
      <c r="C75" s="24"/>
      <c r="D75" s="25"/>
      <c r="E75" s="25"/>
      <c r="F75" s="25"/>
      <c r="G75" s="26"/>
      <c r="H75" s="26"/>
      <c r="I75" s="27"/>
      <c r="J75" s="81"/>
      <c r="K75" s="161"/>
      <c r="L75" s="162"/>
      <c r="M75" s="163">
        <f>K75+L75</f>
        <v>0</v>
      </c>
      <c r="N75" s="28"/>
      <c r="O75" s="29"/>
      <c r="P75" s="29"/>
      <c r="Q75" s="177"/>
      <c r="R75" s="178"/>
      <c r="S75" s="179">
        <v>0.5</v>
      </c>
      <c r="T75" s="180">
        <f t="shared" si="23"/>
        <v>0</v>
      </c>
      <c r="U75" s="180">
        <f t="shared" si="24"/>
        <v>0</v>
      </c>
    </row>
    <row r="76" spans="2:21" ht="18" x14ac:dyDescent="0.25">
      <c r="B76" s="351"/>
      <c r="C76" s="24"/>
      <c r="D76" s="25"/>
      <c r="E76" s="25"/>
      <c r="F76" s="25"/>
      <c r="G76" s="26"/>
      <c r="H76" s="26"/>
      <c r="I76" s="27"/>
      <c r="J76" s="81"/>
      <c r="K76" s="161"/>
      <c r="L76" s="162"/>
      <c r="M76" s="163">
        <f>K76+L76</f>
        <v>0</v>
      </c>
      <c r="N76" s="28"/>
      <c r="O76" s="29"/>
      <c r="P76" s="29"/>
      <c r="Q76" s="177"/>
      <c r="R76" s="178"/>
      <c r="S76" s="179">
        <v>0.5</v>
      </c>
      <c r="T76" s="180">
        <f t="shared" si="23"/>
        <v>0</v>
      </c>
      <c r="U76" s="180">
        <f t="shared" si="24"/>
        <v>0</v>
      </c>
    </row>
    <row r="77" spans="2:21" ht="18" x14ac:dyDescent="0.25">
      <c r="B77" s="351"/>
      <c r="C77" s="24"/>
      <c r="D77" s="25"/>
      <c r="E77" s="25"/>
      <c r="F77" s="25"/>
      <c r="G77" s="26"/>
      <c r="H77" s="26"/>
      <c r="I77" s="27"/>
      <c r="J77" s="81"/>
      <c r="K77" s="161"/>
      <c r="L77" s="162"/>
      <c r="M77" s="163">
        <f>K77+L77</f>
        <v>0</v>
      </c>
      <c r="N77" s="28"/>
      <c r="O77" s="29"/>
      <c r="P77" s="29"/>
      <c r="Q77" s="177"/>
      <c r="R77" s="178"/>
      <c r="S77" s="179">
        <v>0.5</v>
      </c>
      <c r="T77" s="180">
        <f t="shared" si="23"/>
        <v>0</v>
      </c>
      <c r="U77" s="180">
        <f t="shared" si="24"/>
        <v>0</v>
      </c>
    </row>
    <row r="78" spans="2:21" ht="17.25" customHeight="1" thickBot="1" x14ac:dyDescent="0.3">
      <c r="B78" s="352"/>
      <c r="C78" s="450"/>
      <c r="D78" s="451"/>
      <c r="E78" s="451"/>
      <c r="F78" s="451"/>
      <c r="G78" s="452"/>
      <c r="H78" s="452"/>
      <c r="I78" s="453"/>
      <c r="J78" s="451"/>
      <c r="K78" s="161"/>
      <c r="L78" s="162"/>
      <c r="M78" s="169">
        <f>K78+L78</f>
        <v>0</v>
      </c>
      <c r="N78" s="33"/>
      <c r="O78" s="34"/>
      <c r="P78" s="34"/>
      <c r="Q78" s="181"/>
      <c r="R78" s="182"/>
      <c r="S78" s="183">
        <v>0.5</v>
      </c>
      <c r="T78" s="184">
        <f t="shared" si="23"/>
        <v>0</v>
      </c>
      <c r="U78" s="184">
        <f t="shared" si="24"/>
        <v>0</v>
      </c>
    </row>
    <row r="79" spans="2:21" ht="17.25" customHeight="1" thickTop="1" thickBot="1" x14ac:dyDescent="0.3">
      <c r="B79" s="367" t="s">
        <v>35</v>
      </c>
      <c r="C79" s="368"/>
      <c r="D79" s="368"/>
      <c r="E79" s="368"/>
      <c r="F79" s="368"/>
      <c r="G79" s="368"/>
      <c r="H79" s="368"/>
      <c r="I79" s="368"/>
      <c r="J79" s="369"/>
      <c r="K79" s="170">
        <f>SUM(K74:K78)</f>
        <v>0</v>
      </c>
      <c r="L79" s="171">
        <f>SUM(L74:L78)</f>
        <v>0</v>
      </c>
      <c r="M79" s="172">
        <f>SUM(M74:M78)</f>
        <v>0</v>
      </c>
      <c r="N79" s="121"/>
      <c r="O79" s="121"/>
      <c r="P79" s="121" t="s">
        <v>1</v>
      </c>
      <c r="Q79" s="192">
        <f>SUM(Q74:Q78)</f>
        <v>0</v>
      </c>
      <c r="R79" s="157">
        <f>SUM(R74:R78)</f>
        <v>0</v>
      </c>
      <c r="S79" s="193"/>
      <c r="T79" s="186">
        <f>SUM(T74:T78)</f>
        <v>0</v>
      </c>
      <c r="U79" s="186">
        <f>SUM(U74:U78)</f>
        <v>0</v>
      </c>
    </row>
    <row r="80" spans="2:21" ht="19.5" thickTop="1" thickBot="1" x14ac:dyDescent="0.3">
      <c r="B80" s="359" t="s">
        <v>55</v>
      </c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1"/>
      <c r="T80" s="51"/>
    </row>
    <row r="81" spans="2:19" ht="33" customHeight="1" thickTop="1" x14ac:dyDescent="0.25">
      <c r="B81" s="338" t="s">
        <v>31</v>
      </c>
      <c r="C81" s="341" t="s">
        <v>20</v>
      </c>
      <c r="D81" s="341" t="s">
        <v>93</v>
      </c>
      <c r="E81" s="344" t="s">
        <v>86</v>
      </c>
      <c r="F81" s="344" t="s">
        <v>87</v>
      </c>
      <c r="G81" s="344" t="s">
        <v>88</v>
      </c>
      <c r="H81" s="310" t="s">
        <v>89</v>
      </c>
      <c r="I81" s="310" t="s">
        <v>90</v>
      </c>
      <c r="J81" s="310" t="s">
        <v>91</v>
      </c>
      <c r="K81" s="313" t="s">
        <v>92</v>
      </c>
      <c r="L81" s="327"/>
      <c r="M81" s="327"/>
      <c r="N81" s="328"/>
      <c r="O81" s="310" t="s">
        <v>22</v>
      </c>
      <c r="P81" s="313" t="s">
        <v>46</v>
      </c>
      <c r="Q81" s="316" t="s">
        <v>28</v>
      </c>
      <c r="R81" s="372" t="s">
        <v>29</v>
      </c>
      <c r="S81" s="375" t="s">
        <v>30</v>
      </c>
    </row>
    <row r="82" spans="2:19" ht="17.25" customHeight="1" x14ac:dyDescent="0.25">
      <c r="B82" s="339"/>
      <c r="C82" s="342"/>
      <c r="D82" s="342"/>
      <c r="E82" s="345"/>
      <c r="F82" s="345"/>
      <c r="G82" s="345"/>
      <c r="H82" s="311"/>
      <c r="I82" s="311"/>
      <c r="J82" s="311"/>
      <c r="K82" s="314"/>
      <c r="L82" s="329"/>
      <c r="M82" s="329"/>
      <c r="N82" s="330"/>
      <c r="O82" s="311"/>
      <c r="P82" s="314"/>
      <c r="Q82" s="317"/>
      <c r="R82" s="373"/>
      <c r="S82" s="376"/>
    </row>
    <row r="83" spans="2:19" ht="35.25" customHeight="1" thickBot="1" x14ac:dyDescent="0.3">
      <c r="B83" s="340"/>
      <c r="C83" s="343"/>
      <c r="D83" s="343"/>
      <c r="E83" s="346"/>
      <c r="F83" s="346"/>
      <c r="G83" s="346"/>
      <c r="H83" s="312"/>
      <c r="I83" s="312"/>
      <c r="J83" s="312"/>
      <c r="K83" s="315"/>
      <c r="L83" s="331"/>
      <c r="M83" s="331"/>
      <c r="N83" s="332"/>
      <c r="O83" s="312"/>
      <c r="P83" s="315"/>
      <c r="Q83" s="318"/>
      <c r="R83" s="374"/>
      <c r="S83" s="377"/>
    </row>
    <row r="84" spans="2:19" ht="16.5" thickTop="1" x14ac:dyDescent="0.25">
      <c r="B84" s="53"/>
      <c r="C84" s="53" t="s">
        <v>2</v>
      </c>
      <c r="D84" s="53" t="s">
        <v>41</v>
      </c>
      <c r="E84" s="53" t="s">
        <v>3</v>
      </c>
      <c r="F84" s="54" t="s">
        <v>4</v>
      </c>
      <c r="G84" s="54" t="s">
        <v>5</v>
      </c>
      <c r="H84" s="55" t="s">
        <v>6</v>
      </c>
      <c r="I84" s="55" t="s">
        <v>7</v>
      </c>
      <c r="J84" s="55" t="s">
        <v>8</v>
      </c>
      <c r="K84" s="293" t="s">
        <v>10</v>
      </c>
      <c r="L84" s="294"/>
      <c r="M84" s="294"/>
      <c r="N84" s="295"/>
      <c r="O84" s="55" t="s">
        <v>11</v>
      </c>
      <c r="P84" s="129" t="s">
        <v>12</v>
      </c>
      <c r="Q84" s="131" t="s">
        <v>14</v>
      </c>
      <c r="R84" s="130" t="s">
        <v>15</v>
      </c>
      <c r="S84" s="103" t="s">
        <v>27</v>
      </c>
    </row>
    <row r="85" spans="2:19" ht="18" x14ac:dyDescent="0.25">
      <c r="B85" s="350" t="s">
        <v>32</v>
      </c>
      <c r="C85" s="75"/>
      <c r="D85" s="122"/>
      <c r="E85" s="122"/>
      <c r="F85" s="123"/>
      <c r="G85" s="144"/>
      <c r="H85" s="145"/>
      <c r="I85" s="223">
        <f>G85*H85</f>
        <v>0</v>
      </c>
      <c r="J85" s="124"/>
      <c r="K85" s="290"/>
      <c r="L85" s="291"/>
      <c r="M85" s="291"/>
      <c r="N85" s="292"/>
      <c r="O85" s="108"/>
      <c r="P85" s="105"/>
      <c r="Q85" s="175">
        <v>0.5</v>
      </c>
      <c r="R85" s="152">
        <f>I85*Q85</f>
        <v>0</v>
      </c>
      <c r="S85" s="152">
        <f>I85-R85</f>
        <v>0</v>
      </c>
    </row>
    <row r="86" spans="2:19" ht="18" x14ac:dyDescent="0.25">
      <c r="B86" s="351"/>
      <c r="C86" s="24"/>
      <c r="D86" s="25"/>
      <c r="E86" s="25"/>
      <c r="F86" s="26"/>
      <c r="G86" s="146"/>
      <c r="H86" s="147"/>
      <c r="I86" s="224">
        <f t="shared" ref="I86:I101" si="26">G86*H86</f>
        <v>0</v>
      </c>
      <c r="J86" s="128"/>
      <c r="K86" s="267"/>
      <c r="L86" s="268"/>
      <c r="M86" s="268"/>
      <c r="N86" s="269"/>
      <c r="O86" s="29"/>
      <c r="P86" s="106"/>
      <c r="Q86" s="179">
        <v>0.5</v>
      </c>
      <c r="R86" s="153">
        <f t="shared" ref="R86:R101" si="27">I86*Q86</f>
        <v>0</v>
      </c>
      <c r="S86" s="153">
        <f t="shared" ref="S86:S101" si="28">I86-R86</f>
        <v>0</v>
      </c>
    </row>
    <row r="87" spans="2:19" ht="18" x14ac:dyDescent="0.25">
      <c r="B87" s="351"/>
      <c r="C87" s="24"/>
      <c r="D87" s="25"/>
      <c r="E87" s="25"/>
      <c r="F87" s="26"/>
      <c r="G87" s="146"/>
      <c r="H87" s="147"/>
      <c r="I87" s="224">
        <f t="shared" si="26"/>
        <v>0</v>
      </c>
      <c r="J87" s="128"/>
      <c r="K87" s="267"/>
      <c r="L87" s="268"/>
      <c r="M87" s="268"/>
      <c r="N87" s="269"/>
      <c r="O87" s="29"/>
      <c r="P87" s="106"/>
      <c r="Q87" s="179">
        <v>0.5</v>
      </c>
      <c r="R87" s="153">
        <f t="shared" si="27"/>
        <v>0</v>
      </c>
      <c r="S87" s="153">
        <f t="shared" si="28"/>
        <v>0</v>
      </c>
    </row>
    <row r="88" spans="2:19" ht="18" x14ac:dyDescent="0.25">
      <c r="B88" s="351"/>
      <c r="C88" s="24"/>
      <c r="D88" s="25"/>
      <c r="E88" s="25"/>
      <c r="F88" s="26"/>
      <c r="G88" s="146"/>
      <c r="H88" s="147"/>
      <c r="I88" s="224">
        <f t="shared" si="26"/>
        <v>0</v>
      </c>
      <c r="J88" s="128"/>
      <c r="K88" s="267"/>
      <c r="L88" s="268"/>
      <c r="M88" s="268"/>
      <c r="N88" s="269"/>
      <c r="O88" s="29"/>
      <c r="P88" s="106"/>
      <c r="Q88" s="179">
        <v>0.5</v>
      </c>
      <c r="R88" s="153">
        <f t="shared" si="27"/>
        <v>0</v>
      </c>
      <c r="S88" s="153">
        <f t="shared" si="28"/>
        <v>0</v>
      </c>
    </row>
    <row r="89" spans="2:19" ht="18.75" thickBot="1" x14ac:dyDescent="0.3">
      <c r="B89" s="351"/>
      <c r="C89" s="74"/>
      <c r="D89" s="125"/>
      <c r="E89" s="125"/>
      <c r="F89" s="126"/>
      <c r="G89" s="148"/>
      <c r="H89" s="149"/>
      <c r="I89" s="225">
        <f t="shared" si="26"/>
        <v>0</v>
      </c>
      <c r="J89" s="127"/>
      <c r="K89" s="287"/>
      <c r="L89" s="288"/>
      <c r="M89" s="288"/>
      <c r="N89" s="289"/>
      <c r="O89" s="111"/>
      <c r="P89" s="120"/>
      <c r="Q89" s="183">
        <v>0.5</v>
      </c>
      <c r="R89" s="154">
        <f t="shared" si="27"/>
        <v>0</v>
      </c>
      <c r="S89" s="154">
        <f t="shared" si="28"/>
        <v>0</v>
      </c>
    </row>
    <row r="90" spans="2:19" ht="17.25" customHeight="1" thickTop="1" thickBot="1" x14ac:dyDescent="0.3">
      <c r="B90" s="362" t="s">
        <v>1</v>
      </c>
      <c r="C90" s="363"/>
      <c r="D90" s="363"/>
      <c r="E90" s="363"/>
      <c r="F90" s="391"/>
      <c r="G90" s="150">
        <f t="shared" ref="G90:I90" si="29">SUM(G85:G89)</f>
        <v>0</v>
      </c>
      <c r="H90" s="151"/>
      <c r="I90" s="150">
        <f t="shared" si="29"/>
        <v>0</v>
      </c>
      <c r="J90" s="52"/>
      <c r="K90" s="300"/>
      <c r="L90" s="301"/>
      <c r="M90" s="301"/>
      <c r="N90" s="301"/>
      <c r="O90" s="301"/>
      <c r="P90" s="155"/>
      <c r="Q90" s="187"/>
      <c r="R90" s="207">
        <f>SUM(R85:R89)</f>
        <v>0</v>
      </c>
      <c r="S90" s="156">
        <f>SUM(S85:S89)</f>
        <v>0</v>
      </c>
    </row>
    <row r="91" spans="2:19" ht="18.75" thickTop="1" x14ac:dyDescent="0.25">
      <c r="B91" s="351" t="s">
        <v>33</v>
      </c>
      <c r="C91" s="75"/>
      <c r="D91" s="122"/>
      <c r="E91" s="122"/>
      <c r="F91" s="123"/>
      <c r="G91" s="144"/>
      <c r="H91" s="145"/>
      <c r="I91" s="223">
        <f t="shared" si="26"/>
        <v>0</v>
      </c>
      <c r="J91" s="124"/>
      <c r="K91" s="284"/>
      <c r="L91" s="285"/>
      <c r="M91" s="285"/>
      <c r="N91" s="286"/>
      <c r="O91" s="228"/>
      <c r="P91" s="194"/>
      <c r="Q91" s="175">
        <v>0.5</v>
      </c>
      <c r="R91" s="152">
        <f t="shared" si="27"/>
        <v>0</v>
      </c>
      <c r="S91" s="152">
        <f t="shared" si="28"/>
        <v>0</v>
      </c>
    </row>
    <row r="92" spans="2:19" ht="18" x14ac:dyDescent="0.25">
      <c r="B92" s="351"/>
      <c r="C92" s="24"/>
      <c r="D92" s="25"/>
      <c r="E92" s="25"/>
      <c r="F92" s="26"/>
      <c r="G92" s="146"/>
      <c r="H92" s="147"/>
      <c r="I92" s="224">
        <f t="shared" si="26"/>
        <v>0</v>
      </c>
      <c r="J92" s="128"/>
      <c r="K92" s="267"/>
      <c r="L92" s="268"/>
      <c r="M92" s="268"/>
      <c r="N92" s="269"/>
      <c r="O92" s="229"/>
      <c r="P92" s="227"/>
      <c r="Q92" s="179">
        <v>0.5</v>
      </c>
      <c r="R92" s="153">
        <f t="shared" si="27"/>
        <v>0</v>
      </c>
      <c r="S92" s="153">
        <f t="shared" si="28"/>
        <v>0</v>
      </c>
    </row>
    <row r="93" spans="2:19" ht="18" x14ac:dyDescent="0.25">
      <c r="B93" s="351"/>
      <c r="C93" s="24"/>
      <c r="D93" s="25"/>
      <c r="E93" s="25"/>
      <c r="F93" s="26"/>
      <c r="G93" s="146"/>
      <c r="H93" s="147"/>
      <c r="I93" s="224">
        <f t="shared" si="26"/>
        <v>0</v>
      </c>
      <c r="J93" s="128"/>
      <c r="K93" s="267"/>
      <c r="L93" s="268"/>
      <c r="M93" s="268"/>
      <c r="N93" s="269"/>
      <c r="O93" s="229"/>
      <c r="P93" s="227"/>
      <c r="Q93" s="179">
        <v>0.5</v>
      </c>
      <c r="R93" s="153">
        <f t="shared" si="27"/>
        <v>0</v>
      </c>
      <c r="S93" s="153">
        <f t="shared" si="28"/>
        <v>0</v>
      </c>
    </row>
    <row r="94" spans="2:19" ht="18" x14ac:dyDescent="0.25">
      <c r="B94" s="351"/>
      <c r="C94" s="24"/>
      <c r="D94" s="25"/>
      <c r="E94" s="25"/>
      <c r="F94" s="26"/>
      <c r="G94" s="146"/>
      <c r="H94" s="147"/>
      <c r="I94" s="224">
        <f t="shared" si="26"/>
        <v>0</v>
      </c>
      <c r="J94" s="128"/>
      <c r="K94" s="267"/>
      <c r="L94" s="268"/>
      <c r="M94" s="268"/>
      <c r="N94" s="269"/>
      <c r="O94" s="229"/>
      <c r="P94" s="227"/>
      <c r="Q94" s="179">
        <v>0.5</v>
      </c>
      <c r="R94" s="153">
        <f t="shared" si="27"/>
        <v>0</v>
      </c>
      <c r="S94" s="153">
        <f t="shared" si="28"/>
        <v>0</v>
      </c>
    </row>
    <row r="95" spans="2:19" ht="18.75" thickBot="1" x14ac:dyDescent="0.3">
      <c r="B95" s="351"/>
      <c r="C95" s="74"/>
      <c r="D95" s="125"/>
      <c r="E95" s="125"/>
      <c r="F95" s="126"/>
      <c r="G95" s="148"/>
      <c r="H95" s="149"/>
      <c r="I95" s="225">
        <f t="shared" si="26"/>
        <v>0</v>
      </c>
      <c r="J95" s="127"/>
      <c r="K95" s="287"/>
      <c r="L95" s="288"/>
      <c r="M95" s="288"/>
      <c r="N95" s="289"/>
      <c r="O95" s="230"/>
      <c r="P95" s="195"/>
      <c r="Q95" s="183">
        <v>0.5</v>
      </c>
      <c r="R95" s="154">
        <f t="shared" si="27"/>
        <v>0</v>
      </c>
      <c r="S95" s="154">
        <f t="shared" si="28"/>
        <v>0</v>
      </c>
    </row>
    <row r="96" spans="2:19" ht="17.25" customHeight="1" thickTop="1" thickBot="1" x14ac:dyDescent="0.3">
      <c r="B96" s="362" t="s">
        <v>1</v>
      </c>
      <c r="C96" s="363"/>
      <c r="D96" s="363"/>
      <c r="E96" s="363"/>
      <c r="F96" s="391"/>
      <c r="G96" s="150">
        <f t="shared" ref="G96" si="30">SUM(G91:G95)</f>
        <v>0</v>
      </c>
      <c r="H96" s="151"/>
      <c r="I96" s="150">
        <f t="shared" ref="I96" si="31">SUM(I91:I95)</f>
        <v>0</v>
      </c>
      <c r="J96" s="52"/>
      <c r="K96" s="300"/>
      <c r="L96" s="301"/>
      <c r="M96" s="301"/>
      <c r="N96" s="301"/>
      <c r="O96" s="301"/>
      <c r="P96" s="155"/>
      <c r="Q96" s="187"/>
      <c r="R96" s="207">
        <f>SUM(R91:R95)</f>
        <v>0</v>
      </c>
      <c r="S96" s="156">
        <f>SUM(S91:S95)</f>
        <v>0</v>
      </c>
    </row>
    <row r="97" spans="2:22" ht="18.75" thickTop="1" x14ac:dyDescent="0.25">
      <c r="B97" s="393" t="s">
        <v>34</v>
      </c>
      <c r="C97" s="75"/>
      <c r="D97" s="122"/>
      <c r="E97" s="122"/>
      <c r="F97" s="123"/>
      <c r="G97" s="144"/>
      <c r="H97" s="145"/>
      <c r="I97" s="223">
        <f t="shared" si="26"/>
        <v>0</v>
      </c>
      <c r="J97" s="124"/>
      <c r="K97" s="284"/>
      <c r="L97" s="285"/>
      <c r="M97" s="285"/>
      <c r="N97" s="286"/>
      <c r="O97" s="228"/>
      <c r="P97" s="194"/>
      <c r="Q97" s="175">
        <v>0.5</v>
      </c>
      <c r="R97" s="152">
        <f t="shared" si="27"/>
        <v>0</v>
      </c>
      <c r="S97" s="152">
        <f t="shared" si="28"/>
        <v>0</v>
      </c>
    </row>
    <row r="98" spans="2:22" ht="18" x14ac:dyDescent="0.25">
      <c r="B98" s="351"/>
      <c r="C98" s="24"/>
      <c r="D98" s="25"/>
      <c r="E98" s="25"/>
      <c r="F98" s="26"/>
      <c r="G98" s="146"/>
      <c r="H98" s="147"/>
      <c r="I98" s="224">
        <f t="shared" si="26"/>
        <v>0</v>
      </c>
      <c r="J98" s="128"/>
      <c r="K98" s="267"/>
      <c r="L98" s="268"/>
      <c r="M98" s="268"/>
      <c r="N98" s="269"/>
      <c r="O98" s="229"/>
      <c r="P98" s="227"/>
      <c r="Q98" s="179">
        <v>0.5</v>
      </c>
      <c r="R98" s="153">
        <f t="shared" si="27"/>
        <v>0</v>
      </c>
      <c r="S98" s="153">
        <f t="shared" si="28"/>
        <v>0</v>
      </c>
    </row>
    <row r="99" spans="2:22" ht="18" x14ac:dyDescent="0.25">
      <c r="B99" s="351"/>
      <c r="C99" s="24"/>
      <c r="D99" s="25"/>
      <c r="E99" s="25"/>
      <c r="F99" s="26"/>
      <c r="G99" s="146"/>
      <c r="H99" s="147"/>
      <c r="I99" s="224">
        <f t="shared" si="26"/>
        <v>0</v>
      </c>
      <c r="J99" s="128"/>
      <c r="K99" s="267"/>
      <c r="L99" s="268"/>
      <c r="M99" s="268"/>
      <c r="N99" s="269"/>
      <c r="O99" s="229"/>
      <c r="P99" s="227"/>
      <c r="Q99" s="179">
        <v>0.5</v>
      </c>
      <c r="R99" s="153">
        <f t="shared" si="27"/>
        <v>0</v>
      </c>
      <c r="S99" s="153">
        <f t="shared" si="28"/>
        <v>0</v>
      </c>
    </row>
    <row r="100" spans="2:22" ht="18" x14ac:dyDescent="0.25">
      <c r="B100" s="351"/>
      <c r="C100" s="24"/>
      <c r="D100" s="25"/>
      <c r="E100" s="25"/>
      <c r="F100" s="26"/>
      <c r="G100" s="146"/>
      <c r="H100" s="147"/>
      <c r="I100" s="224">
        <f t="shared" si="26"/>
        <v>0</v>
      </c>
      <c r="J100" s="128"/>
      <c r="K100" s="267"/>
      <c r="L100" s="268"/>
      <c r="M100" s="268"/>
      <c r="N100" s="269"/>
      <c r="O100" s="229"/>
      <c r="P100" s="227"/>
      <c r="Q100" s="179">
        <v>0.5</v>
      </c>
      <c r="R100" s="153">
        <f t="shared" si="27"/>
        <v>0</v>
      </c>
      <c r="S100" s="153">
        <f t="shared" si="28"/>
        <v>0</v>
      </c>
    </row>
    <row r="101" spans="2:22" ht="18.75" thickBot="1" x14ac:dyDescent="0.3">
      <c r="B101" s="351"/>
      <c r="C101" s="74"/>
      <c r="D101" s="125"/>
      <c r="E101" s="125"/>
      <c r="F101" s="126"/>
      <c r="G101" s="148"/>
      <c r="H101" s="149"/>
      <c r="I101" s="225">
        <f t="shared" si="26"/>
        <v>0</v>
      </c>
      <c r="J101" s="127"/>
      <c r="K101" s="287"/>
      <c r="L101" s="288"/>
      <c r="M101" s="288"/>
      <c r="N101" s="289"/>
      <c r="O101" s="230"/>
      <c r="P101" s="195"/>
      <c r="Q101" s="226">
        <v>0.5</v>
      </c>
      <c r="R101" s="154">
        <f t="shared" si="27"/>
        <v>0</v>
      </c>
      <c r="S101" s="154">
        <f t="shared" si="28"/>
        <v>0</v>
      </c>
    </row>
    <row r="102" spans="2:22" ht="17.25" customHeight="1" thickTop="1" thickBot="1" x14ac:dyDescent="0.3">
      <c r="B102" s="362" t="s">
        <v>35</v>
      </c>
      <c r="C102" s="363"/>
      <c r="D102" s="363"/>
      <c r="E102" s="363"/>
      <c r="F102" s="391"/>
      <c r="G102" s="150">
        <f t="shared" ref="G102" si="32">SUM(G97:G101)</f>
        <v>0</v>
      </c>
      <c r="H102" s="151"/>
      <c r="I102" s="150">
        <f t="shared" ref="I102" si="33">SUM(I97:I101)</f>
        <v>0</v>
      </c>
      <c r="J102" s="52"/>
      <c r="K102" s="300"/>
      <c r="L102" s="301"/>
      <c r="M102" s="301"/>
      <c r="N102" s="301"/>
      <c r="O102" s="301"/>
      <c r="P102" s="155"/>
      <c r="Q102" s="155"/>
      <c r="R102" s="156">
        <f>SUM(R97:R101)</f>
        <v>0</v>
      </c>
      <c r="S102" s="156">
        <f>SUM(S97:S101)</f>
        <v>0</v>
      </c>
    </row>
    <row r="103" spans="2:22" ht="17.25" customHeight="1" thickTop="1" thickBot="1" x14ac:dyDescent="0.3">
      <c r="B103" s="296" t="s">
        <v>47</v>
      </c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8"/>
      <c r="N103" s="298"/>
      <c r="O103" s="298"/>
      <c r="P103" s="298"/>
      <c r="Q103" s="299"/>
      <c r="R103" s="157">
        <f>R90+R96+R102</f>
        <v>0</v>
      </c>
      <c r="S103" s="157">
        <f>S90+S96+S102</f>
        <v>0</v>
      </c>
    </row>
    <row r="104" spans="2:22" ht="42" customHeight="1" thickTop="1" thickBot="1" x14ac:dyDescent="0.3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73" t="s">
        <v>177</v>
      </c>
      <c r="N104" s="274"/>
      <c r="O104" s="274"/>
      <c r="P104" s="274"/>
      <c r="Q104" s="274"/>
      <c r="R104" s="274"/>
      <c r="S104" s="274"/>
      <c r="T104" s="274"/>
      <c r="U104" s="274"/>
      <c r="V104" s="275"/>
    </row>
    <row r="105" spans="2:22" ht="38.1" customHeight="1" thickTop="1" thickBot="1" x14ac:dyDescent="0.3">
      <c r="B105" s="2"/>
      <c r="C105" s="2"/>
      <c r="D105" s="2"/>
      <c r="E105" s="2"/>
      <c r="F105" s="2"/>
      <c r="G105" s="2"/>
      <c r="H105" s="3"/>
      <c r="I105" s="3"/>
      <c r="J105" s="3"/>
      <c r="K105" s="3"/>
      <c r="L105" s="3"/>
      <c r="M105" s="258" t="s">
        <v>112</v>
      </c>
      <c r="N105" s="259"/>
      <c r="O105" s="259"/>
      <c r="P105" s="259"/>
      <c r="Q105" s="259"/>
      <c r="R105" s="260"/>
      <c r="S105" s="280">
        <f>S107+U107</f>
        <v>0</v>
      </c>
      <c r="T105" s="281"/>
      <c r="U105" s="281"/>
      <c r="V105" s="282"/>
    </row>
    <row r="106" spans="2:22" ht="38.1" customHeight="1" thickTop="1" thickBot="1" x14ac:dyDescent="0.3">
      <c r="B106" s="231" t="s">
        <v>39</v>
      </c>
      <c r="C106" s="140"/>
      <c r="D106" s="140"/>
      <c r="E106" s="140"/>
      <c r="F106" s="141"/>
      <c r="G106" s="142"/>
      <c r="H106" s="143"/>
      <c r="I106" s="143"/>
      <c r="J106" s="143"/>
      <c r="K106" s="143"/>
      <c r="M106" s="261" t="s">
        <v>111</v>
      </c>
      <c r="N106" s="262"/>
      <c r="O106" s="262"/>
      <c r="P106" s="262"/>
      <c r="Q106" s="262"/>
      <c r="R106" s="263"/>
      <c r="S106" s="283" t="s">
        <v>38</v>
      </c>
      <c r="T106" s="283"/>
      <c r="U106" s="283" t="s">
        <v>30</v>
      </c>
      <c r="V106" s="283"/>
    </row>
    <row r="107" spans="2:22" ht="38.1" customHeight="1" thickTop="1" thickBot="1" x14ac:dyDescent="0.3">
      <c r="B107" s="429" t="s">
        <v>183</v>
      </c>
      <c r="C107" s="429"/>
      <c r="D107" s="429"/>
      <c r="E107" s="429"/>
      <c r="F107" s="429"/>
      <c r="G107" s="429"/>
      <c r="H107" s="429"/>
      <c r="I107" s="429"/>
      <c r="J107" s="429"/>
      <c r="K107" s="429"/>
      <c r="L107" s="5"/>
      <c r="M107" s="264" t="s">
        <v>60</v>
      </c>
      <c r="N107" s="265"/>
      <c r="O107" s="265"/>
      <c r="P107" s="265"/>
      <c r="Q107" s="265"/>
      <c r="R107" s="266"/>
      <c r="S107" s="278">
        <f>S20+S26+S32+T67+T73+T79+R90+R96+R102</f>
        <v>0</v>
      </c>
      <c r="T107" s="278"/>
      <c r="U107" s="278">
        <f>T20+T26+T32+U67+U73+U79+S90+S96+S102</f>
        <v>0</v>
      </c>
      <c r="V107" s="278"/>
    </row>
    <row r="108" spans="2:22" ht="38.1" customHeight="1" thickTop="1" thickBot="1" x14ac:dyDescent="0.3"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5"/>
      <c r="M108" s="264" t="s">
        <v>48</v>
      </c>
      <c r="N108" s="265"/>
      <c r="O108" s="265"/>
      <c r="P108" s="265"/>
      <c r="Q108" s="265"/>
      <c r="R108" s="266"/>
      <c r="S108" s="278">
        <f>S20+T67+R90</f>
        <v>0</v>
      </c>
      <c r="T108" s="278"/>
      <c r="U108" s="278">
        <f>T20+U67+S90</f>
        <v>0</v>
      </c>
      <c r="V108" s="278"/>
    </row>
    <row r="109" spans="2:22" ht="38.1" customHeight="1" thickTop="1" thickBot="1" x14ac:dyDescent="0.3"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M109" s="264" t="s">
        <v>49</v>
      </c>
      <c r="N109" s="265"/>
      <c r="O109" s="265"/>
      <c r="P109" s="265"/>
      <c r="Q109" s="265"/>
      <c r="R109" s="266"/>
      <c r="S109" s="278">
        <f>S26+T73+R96</f>
        <v>0</v>
      </c>
      <c r="T109" s="278"/>
      <c r="U109" s="278">
        <f>T26+U73+S96</f>
        <v>0</v>
      </c>
      <c r="V109" s="278"/>
    </row>
    <row r="110" spans="2:22" ht="38.1" customHeight="1" thickTop="1" thickBot="1" x14ac:dyDescent="0.25">
      <c r="B110" s="428" t="s">
        <v>94</v>
      </c>
      <c r="C110" s="428"/>
      <c r="D110" s="428"/>
      <c r="E110" s="428"/>
      <c r="F110" s="428"/>
      <c r="G110" s="428"/>
      <c r="H110" s="428"/>
      <c r="I110" s="428"/>
      <c r="J110" s="428"/>
      <c r="K110" s="428"/>
      <c r="L110" s="70"/>
      <c r="M110" s="264" t="s">
        <v>50</v>
      </c>
      <c r="N110" s="265"/>
      <c r="O110" s="265"/>
      <c r="P110" s="265"/>
      <c r="Q110" s="265"/>
      <c r="R110" s="266"/>
      <c r="S110" s="278">
        <f>S32+T79+R102</f>
        <v>0</v>
      </c>
      <c r="T110" s="278"/>
      <c r="U110" s="278">
        <f>T32+U79+S102</f>
        <v>0</v>
      </c>
      <c r="V110" s="278"/>
    </row>
    <row r="111" spans="2:22" ht="38.1" customHeight="1" thickTop="1" thickBot="1" x14ac:dyDescent="0.25">
      <c r="B111" s="428"/>
      <c r="C111" s="428"/>
      <c r="D111" s="428"/>
      <c r="E111" s="428"/>
      <c r="F111" s="428"/>
      <c r="G111" s="428"/>
      <c r="H111" s="428"/>
      <c r="I111" s="428"/>
      <c r="J111" s="428"/>
      <c r="K111" s="428"/>
      <c r="L111" s="70"/>
      <c r="M111" s="261" t="s">
        <v>61</v>
      </c>
      <c r="N111" s="262"/>
      <c r="O111" s="262"/>
      <c r="P111" s="262"/>
      <c r="Q111" s="262"/>
      <c r="R111" s="263"/>
      <c r="S111" s="278">
        <f>S43+S49+S55</f>
        <v>0</v>
      </c>
      <c r="T111" s="278"/>
      <c r="U111" s="278">
        <f>T43+T49+T55</f>
        <v>0</v>
      </c>
      <c r="V111" s="278"/>
    </row>
    <row r="112" spans="2:22" ht="38.1" customHeight="1" thickTop="1" thickBot="1" x14ac:dyDescent="0.25">
      <c r="B112" s="428"/>
      <c r="C112" s="428"/>
      <c r="D112" s="428"/>
      <c r="E112" s="428"/>
      <c r="F112" s="428"/>
      <c r="G112" s="428"/>
      <c r="H112" s="428"/>
      <c r="I112" s="428"/>
      <c r="J112" s="428"/>
      <c r="K112" s="428"/>
      <c r="L112" s="70"/>
      <c r="M112" s="270" t="s">
        <v>63</v>
      </c>
      <c r="N112" s="271"/>
      <c r="O112" s="271"/>
      <c r="P112" s="271"/>
      <c r="Q112" s="271"/>
      <c r="R112" s="272"/>
      <c r="S112" s="278">
        <f>(S107+S114)*12%</f>
        <v>0</v>
      </c>
      <c r="T112" s="278"/>
      <c r="U112" s="430"/>
      <c r="V112" s="430"/>
    </row>
    <row r="113" spans="2:22" ht="38.1" customHeight="1" thickTop="1" thickBot="1" x14ac:dyDescent="0.25"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70"/>
      <c r="M113" s="270" t="s">
        <v>113</v>
      </c>
      <c r="N113" s="271"/>
      <c r="O113" s="271"/>
      <c r="P113" s="271"/>
      <c r="Q113" s="271"/>
      <c r="R113" s="272"/>
      <c r="S113" s="279">
        <f>IF(S112&gt;=S111,S111,S112)</f>
        <v>0</v>
      </c>
      <c r="T113" s="279"/>
      <c r="U113" s="430"/>
      <c r="V113" s="430"/>
    </row>
    <row r="114" spans="2:22" ht="38.1" customHeight="1" thickTop="1" thickBot="1" x14ac:dyDescent="0.4">
      <c r="C114" s="134" t="s">
        <v>69</v>
      </c>
      <c r="D114" s="135"/>
      <c r="E114" s="135"/>
      <c r="F114" s="134" t="s">
        <v>70</v>
      </c>
      <c r="G114" s="136"/>
      <c r="H114" s="136"/>
      <c r="I114" s="70"/>
      <c r="J114" s="70"/>
      <c r="K114" s="70"/>
      <c r="L114" s="70"/>
      <c r="M114" s="264" t="s">
        <v>62</v>
      </c>
      <c r="N114" s="265"/>
      <c r="O114" s="265"/>
      <c r="P114" s="265"/>
      <c r="Q114" s="265"/>
      <c r="R114" s="266"/>
      <c r="S114" s="278">
        <f>R103*15%</f>
        <v>0</v>
      </c>
      <c r="T114" s="278"/>
      <c r="U114" s="430"/>
      <c r="V114" s="430"/>
    </row>
    <row r="115" spans="2:22" ht="38.1" customHeight="1" thickTop="1" thickBot="1" x14ac:dyDescent="0.4">
      <c r="C115" s="70"/>
      <c r="D115" s="137"/>
      <c r="E115" s="138"/>
      <c r="F115" s="137"/>
      <c r="G115" s="137"/>
      <c r="H115" s="137"/>
      <c r="I115" s="70"/>
      <c r="J115" s="70"/>
      <c r="K115" s="70"/>
      <c r="L115" s="70"/>
      <c r="M115" s="261" t="s">
        <v>57</v>
      </c>
      <c r="N115" s="262"/>
      <c r="O115" s="262"/>
      <c r="P115" s="262"/>
      <c r="Q115" s="262"/>
      <c r="R115" s="263"/>
      <c r="S115" s="276">
        <f>R90*15%</f>
        <v>0</v>
      </c>
      <c r="T115" s="277"/>
      <c r="U115" s="431"/>
      <c r="V115" s="432"/>
    </row>
    <row r="116" spans="2:22" ht="38.1" customHeight="1" thickTop="1" thickBot="1" x14ac:dyDescent="0.4">
      <c r="C116" s="70"/>
      <c r="D116" s="137"/>
      <c r="E116" s="138"/>
      <c r="F116" s="5"/>
      <c r="G116" s="134" t="s">
        <v>71</v>
      </c>
      <c r="H116" s="139"/>
      <c r="I116" s="139"/>
      <c r="J116" s="139"/>
      <c r="K116" s="137"/>
      <c r="M116" s="261" t="s">
        <v>58</v>
      </c>
      <c r="N116" s="262"/>
      <c r="O116" s="262"/>
      <c r="P116" s="262"/>
      <c r="Q116" s="262"/>
      <c r="R116" s="263"/>
      <c r="S116" s="278">
        <f>R96*15%</f>
        <v>0</v>
      </c>
      <c r="T116" s="278"/>
      <c r="U116" s="430"/>
      <c r="V116" s="430"/>
    </row>
    <row r="117" spans="2:22" ht="38.1" customHeight="1" thickTop="1" thickBot="1" x14ac:dyDescent="0.25">
      <c r="D117" s="140"/>
      <c r="E117" s="140"/>
      <c r="F117" s="5"/>
      <c r="G117" s="141"/>
      <c r="H117" s="142"/>
      <c r="I117" s="70"/>
      <c r="J117" s="70"/>
      <c r="K117" s="70"/>
      <c r="L117" s="70"/>
      <c r="M117" s="261" t="s">
        <v>59</v>
      </c>
      <c r="N117" s="262"/>
      <c r="O117" s="262"/>
      <c r="P117" s="262"/>
      <c r="Q117" s="262"/>
      <c r="R117" s="263"/>
      <c r="S117" s="278">
        <f>R102*15%</f>
        <v>0</v>
      </c>
      <c r="T117" s="278"/>
      <c r="U117" s="430"/>
      <c r="V117" s="430"/>
    </row>
    <row r="118" spans="2:22" ht="42" customHeight="1" thickTop="1" thickBot="1" x14ac:dyDescent="0.4">
      <c r="C118" s="70"/>
      <c r="D118" s="137"/>
      <c r="E118" s="138"/>
      <c r="F118" s="5"/>
      <c r="G118" s="134" t="s">
        <v>73</v>
      </c>
      <c r="H118" s="139"/>
      <c r="I118" s="139"/>
      <c r="J118" s="139"/>
      <c r="K118" s="137"/>
      <c r="L118" s="70"/>
      <c r="M118" s="270" t="s">
        <v>182</v>
      </c>
      <c r="N118" s="265"/>
      <c r="O118" s="265"/>
      <c r="P118" s="265"/>
      <c r="Q118" s="265"/>
      <c r="R118" s="266"/>
      <c r="S118" s="278">
        <f>S107+S113+S114</f>
        <v>0</v>
      </c>
      <c r="T118" s="278"/>
      <c r="U118" s="430"/>
      <c r="V118" s="430"/>
    </row>
    <row r="119" spans="2:22" ht="38.1" customHeight="1" thickTop="1" x14ac:dyDescent="0.35">
      <c r="C119" s="70"/>
      <c r="D119" s="137"/>
      <c r="E119" s="138"/>
      <c r="F119" s="137"/>
      <c r="G119" s="137"/>
      <c r="H119" s="137"/>
      <c r="I119" s="70"/>
      <c r="J119" s="70"/>
      <c r="K119" s="70"/>
    </row>
    <row r="120" spans="2:22" ht="23.25" x14ac:dyDescent="0.35">
      <c r="C120" s="70"/>
      <c r="D120" s="140"/>
      <c r="E120" s="140"/>
      <c r="F120" s="141"/>
      <c r="G120" s="137" t="s">
        <v>72</v>
      </c>
      <c r="H120" s="143"/>
      <c r="I120" s="70"/>
      <c r="J120" s="70"/>
      <c r="K120" s="70"/>
    </row>
    <row r="121" spans="2:22" ht="18" x14ac:dyDescent="0.25">
      <c r="C121" s="4" t="s">
        <v>181</v>
      </c>
      <c r="D121" s="71"/>
      <c r="E121" s="72"/>
      <c r="F121" s="71"/>
      <c r="G121" s="71"/>
      <c r="H121" s="71"/>
    </row>
    <row r="123" spans="2:22" x14ac:dyDescent="0.25">
      <c r="L123" s="5"/>
    </row>
    <row r="124" spans="2:22" x14ac:dyDescent="0.25">
      <c r="F124" s="5"/>
      <c r="G124" s="6"/>
      <c r="H124" s="7"/>
      <c r="I124" s="390"/>
      <c r="J124" s="390"/>
      <c r="K124" s="390"/>
    </row>
  </sheetData>
  <mergeCells count="193">
    <mergeCell ref="S106:T106"/>
    <mergeCell ref="U118:V118"/>
    <mergeCell ref="U117:V117"/>
    <mergeCell ref="U116:V116"/>
    <mergeCell ref="U115:V115"/>
    <mergeCell ref="U114:V114"/>
    <mergeCell ref="U113:V113"/>
    <mergeCell ref="U112:V112"/>
    <mergeCell ref="S112:T112"/>
    <mergeCell ref="U111:V111"/>
    <mergeCell ref="S111:T111"/>
    <mergeCell ref="U110:V110"/>
    <mergeCell ref="S110:T110"/>
    <mergeCell ref="U109:V109"/>
    <mergeCell ref="S109:T109"/>
    <mergeCell ref="U108:V108"/>
    <mergeCell ref="S108:T108"/>
    <mergeCell ref="S118:T118"/>
    <mergeCell ref="S117:T117"/>
    <mergeCell ref="S116:T116"/>
    <mergeCell ref="B1:W1"/>
    <mergeCell ref="B3:J3"/>
    <mergeCell ref="B4:J4"/>
    <mergeCell ref="B5:J5"/>
    <mergeCell ref="B6:J6"/>
    <mergeCell ref="O6:P6"/>
    <mergeCell ref="L6:M6"/>
    <mergeCell ref="K5:T5"/>
    <mergeCell ref="K4:T4"/>
    <mergeCell ref="K3:T3"/>
    <mergeCell ref="C2:J2"/>
    <mergeCell ref="B50:B54"/>
    <mergeCell ref="B44:B48"/>
    <mergeCell ref="B49:G49"/>
    <mergeCell ref="K49:M49"/>
    <mergeCell ref="B34:B36"/>
    <mergeCell ref="C34:C36"/>
    <mergeCell ref="D34:J34"/>
    <mergeCell ref="R34:R36"/>
    <mergeCell ref="B38:B42"/>
    <mergeCell ref="B43:G43"/>
    <mergeCell ref="K43:M43"/>
    <mergeCell ref="D35:D36"/>
    <mergeCell ref="E35:E36"/>
    <mergeCell ref="F35:F36"/>
    <mergeCell ref="G35:G36"/>
    <mergeCell ref="H35:J35"/>
    <mergeCell ref="K35:K36"/>
    <mergeCell ref="L35:L36"/>
    <mergeCell ref="M35:M36"/>
    <mergeCell ref="Q35:Q36"/>
    <mergeCell ref="N35:P35"/>
    <mergeCell ref="E12:E13"/>
    <mergeCell ref="F12:F13"/>
    <mergeCell ref="K12:K13"/>
    <mergeCell ref="B32:G32"/>
    <mergeCell ref="K32:M32"/>
    <mergeCell ref="B11:B13"/>
    <mergeCell ref="L12:L13"/>
    <mergeCell ref="B15:B19"/>
    <mergeCell ref="B21:B25"/>
    <mergeCell ref="B27:B31"/>
    <mergeCell ref="B20:G20"/>
    <mergeCell ref="K20:M20"/>
    <mergeCell ref="B26:G26"/>
    <mergeCell ref="K26:M26"/>
    <mergeCell ref="D11:J11"/>
    <mergeCell ref="G12:G13"/>
    <mergeCell ref="H12:J12"/>
    <mergeCell ref="M12:M13"/>
    <mergeCell ref="B7:D7"/>
    <mergeCell ref="N12:P12"/>
    <mergeCell ref="L7:M7"/>
    <mergeCell ref="O7:P7"/>
    <mergeCell ref="D58:D60"/>
    <mergeCell ref="F58:F60"/>
    <mergeCell ref="M118:R118"/>
    <mergeCell ref="I124:K124"/>
    <mergeCell ref="B85:B89"/>
    <mergeCell ref="B90:F90"/>
    <mergeCell ref="I81:I83"/>
    <mergeCell ref="B55:G55"/>
    <mergeCell ref="K55:M55"/>
    <mergeCell ref="B74:B78"/>
    <mergeCell ref="B91:B95"/>
    <mergeCell ref="B96:F96"/>
    <mergeCell ref="B97:B101"/>
    <mergeCell ref="B102:F102"/>
    <mergeCell ref="C57:C60"/>
    <mergeCell ref="G58:G60"/>
    <mergeCell ref="I59:J59"/>
    <mergeCell ref="H59:H60"/>
    <mergeCell ref="C11:C13"/>
    <mergeCell ref="D12:D13"/>
    <mergeCell ref="W34:W35"/>
    <mergeCell ref="V36:W36"/>
    <mergeCell ref="V43:W43"/>
    <mergeCell ref="V49:W49"/>
    <mergeCell ref="G81:G83"/>
    <mergeCell ref="H81:H83"/>
    <mergeCell ref="S34:S36"/>
    <mergeCell ref="T34:T36"/>
    <mergeCell ref="U34:U36"/>
    <mergeCell ref="S57:S60"/>
    <mergeCell ref="T57:T60"/>
    <mergeCell ref="U57:U60"/>
    <mergeCell ref="B80:S80"/>
    <mergeCell ref="B73:J73"/>
    <mergeCell ref="B67:J67"/>
    <mergeCell ref="R57:R60"/>
    <mergeCell ref="Q58:Q60"/>
    <mergeCell ref="B79:J79"/>
    <mergeCell ref="N57:Q57"/>
    <mergeCell ref="R81:R83"/>
    <mergeCell ref="S81:S83"/>
    <mergeCell ref="H58:M58"/>
    <mergeCell ref="K59:M59"/>
    <mergeCell ref="D57:M57"/>
    <mergeCell ref="J81:J83"/>
    <mergeCell ref="B81:B83"/>
    <mergeCell ref="C81:C83"/>
    <mergeCell ref="D81:D83"/>
    <mergeCell ref="E81:E83"/>
    <mergeCell ref="F81:F83"/>
    <mergeCell ref="V55:W55"/>
    <mergeCell ref="E58:E60"/>
    <mergeCell ref="B62:B66"/>
    <mergeCell ref="B68:B72"/>
    <mergeCell ref="B57:B60"/>
    <mergeCell ref="N58:N60"/>
    <mergeCell ref="O58:O60"/>
    <mergeCell ref="N67:P67"/>
    <mergeCell ref="N73:P73"/>
    <mergeCell ref="U32:V32"/>
    <mergeCell ref="U11:U12"/>
    <mergeCell ref="V11:V12"/>
    <mergeCell ref="U13:V13"/>
    <mergeCell ref="U20:V20"/>
    <mergeCell ref="U26:V26"/>
    <mergeCell ref="O81:O83"/>
    <mergeCell ref="P81:P83"/>
    <mergeCell ref="Q81:Q83"/>
    <mergeCell ref="V34:V35"/>
    <mergeCell ref="K11:Q11"/>
    <mergeCell ref="T11:T13"/>
    <mergeCell ref="S11:S13"/>
    <mergeCell ref="R11:R13"/>
    <mergeCell ref="K81:N83"/>
    <mergeCell ref="P58:P60"/>
    <mergeCell ref="Q12:Q13"/>
    <mergeCell ref="K92:N92"/>
    <mergeCell ref="K91:N91"/>
    <mergeCell ref="K89:N89"/>
    <mergeCell ref="K88:N88"/>
    <mergeCell ref="K87:N87"/>
    <mergeCell ref="K86:N86"/>
    <mergeCell ref="K85:N85"/>
    <mergeCell ref="K84:N84"/>
    <mergeCell ref="B103:Q103"/>
    <mergeCell ref="K101:N101"/>
    <mergeCell ref="K100:N100"/>
    <mergeCell ref="K99:N99"/>
    <mergeCell ref="K98:N98"/>
    <mergeCell ref="K97:N97"/>
    <mergeCell ref="K95:N95"/>
    <mergeCell ref="K94:N94"/>
    <mergeCell ref="K102:O102"/>
    <mergeCell ref="K96:O96"/>
    <mergeCell ref="K90:O90"/>
    <mergeCell ref="M105:R105"/>
    <mergeCell ref="M117:R117"/>
    <mergeCell ref="M116:R116"/>
    <mergeCell ref="M110:R110"/>
    <mergeCell ref="M109:R109"/>
    <mergeCell ref="M108:R108"/>
    <mergeCell ref="M107:R107"/>
    <mergeCell ref="M106:R106"/>
    <mergeCell ref="K93:N93"/>
    <mergeCell ref="M113:R113"/>
    <mergeCell ref="M104:V104"/>
    <mergeCell ref="S115:T115"/>
    <mergeCell ref="S114:T114"/>
    <mergeCell ref="S113:T113"/>
    <mergeCell ref="M112:R112"/>
    <mergeCell ref="M114:R114"/>
    <mergeCell ref="M111:R111"/>
    <mergeCell ref="M115:R115"/>
    <mergeCell ref="S105:V105"/>
    <mergeCell ref="U107:V107"/>
    <mergeCell ref="S107:T107"/>
    <mergeCell ref="U106:V106"/>
    <mergeCell ref="B110:K112"/>
    <mergeCell ref="B107:K109"/>
  </mergeCells>
  <pageMargins left="0.23622047244094491" right="0.23622047244094491" top="0.74803149606299213" bottom="0.74803149606299213" header="0.31496062992125984" footer="0.31496062992125984"/>
  <pageSetup paperSize="9" scale="26" fitToHeight="0" orientation="portrait" r:id="rId1"/>
  <headerFooter>
    <oddHeader>&amp;C&amp;"Times New Roman,Podebljano"Podmjera 2.3.1. Poptora za aktivnosti promocije, marketinga i očuvanja ribarske tradicije i baštine ribarstvenog područja FLAG-a
Zahtjev za isplatu - Izjava o izdacima</oddHeader>
    <oddFooter>&amp;C&amp;"Times New Roman,Uobičajeno"Stranica &amp;P od &amp;N</oddFooter>
  </headerFooter>
  <ignoredErrors>
    <ignoredError sqref="J26 J20 S20:T20 S26:T26 J43 J49 P43 P49 T67:U67 T73:U7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794" yWindow="830" count="2">
        <x14:dataValidation type="list" allowBlank="1" showInputMessage="1" showErrorMessage="1" xr:uid="{00000000-0002-0000-0200-000001000000}">
          <x14:formula1>
            <xm:f>RM!$A$3:$A$4</xm:f>
          </x14:formula1>
          <xm:sqref>R44:R48 R15:R19 R21:R25 Q91:Q95 Q85:Q89 R50:R54 R27:R31 R38:R42 Q97:Q101 S74:S78 S68:S72 S62:S66</xm:sqref>
        </x14:dataValidation>
        <x14:dataValidation type="list" showInputMessage="1" showErrorMessage="1" xr:uid="{9583AB37-ABC8-44C3-B2BC-88615F459D61}">
          <x14:formula1>
            <xm:f>RM!$A$6:$A$7</xm:f>
          </x14:formula1>
          <xm:sqref>U38:U42 U44:U48 U50:U54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BD83-2880-4DF0-8EE1-48D9B6890442}">
  <sheetPr>
    <pageSetUpPr fitToPage="1"/>
  </sheetPr>
  <dimension ref="B1:AC127"/>
  <sheetViews>
    <sheetView topLeftCell="A22" zoomScale="85" zoomScaleNormal="85" workbookViewId="0">
      <selection activeCell="B80" sqref="B80:S80"/>
    </sheetView>
  </sheetViews>
  <sheetFormatPr defaultColWidth="8.7109375" defaultRowHeight="15.75" x14ac:dyDescent="0.25"/>
  <cols>
    <col min="1" max="2" width="8.7109375" style="5"/>
    <col min="3" max="3" width="7.7109375" style="5" customWidth="1"/>
    <col min="4" max="5" width="22.140625" style="5" customWidth="1"/>
    <col min="6" max="6" width="19.140625" style="6" customWidth="1"/>
    <col min="7" max="7" width="21.5703125" style="44" customWidth="1"/>
    <col min="8" max="8" width="15" style="43" customWidth="1"/>
    <col min="9" max="9" width="14.5703125" style="43" customWidth="1"/>
    <col min="10" max="10" width="16.7109375" style="43" customWidth="1"/>
    <col min="11" max="11" width="15.140625" style="43" customWidth="1"/>
    <col min="12" max="12" width="17.5703125" style="43" customWidth="1"/>
    <col min="13" max="15" width="15.140625" style="43" customWidth="1"/>
    <col min="16" max="16" width="19" style="5" customWidth="1"/>
    <col min="17" max="17" width="15.85546875" style="5" customWidth="1"/>
    <col min="18" max="21" width="16.85546875" style="5" customWidth="1"/>
    <col min="22" max="22" width="16.7109375" style="5" customWidth="1"/>
    <col min="23" max="23" width="16.85546875" style="5" customWidth="1"/>
    <col min="24" max="24" width="11.5703125" style="5" bestFit="1" customWidth="1"/>
    <col min="25" max="25" width="9.140625" style="5" bestFit="1" customWidth="1"/>
    <col min="26" max="26" width="11.5703125" style="5" bestFit="1" customWidth="1"/>
    <col min="27" max="27" width="9.140625" style="5" bestFit="1" customWidth="1"/>
    <col min="28" max="28" width="12.28515625" style="51" bestFit="1" customWidth="1"/>
    <col min="29" max="29" width="9.140625" style="51" bestFit="1" customWidth="1"/>
    <col min="30" max="16384" width="8.7109375" style="5"/>
  </cols>
  <sheetData>
    <row r="1" spans="2:23" ht="36.75" thickTop="1" thickBot="1" x14ac:dyDescent="0.3">
      <c r="B1" s="410" t="s">
        <v>19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2"/>
    </row>
    <row r="2" spans="2:23" ht="17.25" thickTop="1" thickBot="1" x14ac:dyDescent="0.3">
      <c r="C2" s="427"/>
      <c r="D2" s="427"/>
      <c r="E2" s="427"/>
      <c r="F2" s="427"/>
      <c r="G2" s="427"/>
      <c r="H2" s="427"/>
      <c r="I2" s="427"/>
      <c r="J2" s="427"/>
      <c r="K2" s="50"/>
      <c r="L2" s="50"/>
      <c r="M2" s="50"/>
      <c r="N2" s="50"/>
      <c r="O2" s="50"/>
    </row>
    <row r="3" spans="2:23" ht="33" thickTop="1" thickBot="1" x14ac:dyDescent="0.3">
      <c r="B3" s="413" t="s">
        <v>66</v>
      </c>
      <c r="C3" s="414"/>
      <c r="D3" s="414"/>
      <c r="E3" s="414"/>
      <c r="F3" s="414"/>
      <c r="G3" s="414"/>
      <c r="H3" s="414"/>
      <c r="I3" s="414"/>
      <c r="J3" s="415"/>
      <c r="K3" s="424"/>
      <c r="L3" s="425"/>
      <c r="M3" s="425"/>
      <c r="N3" s="425"/>
      <c r="O3" s="425"/>
      <c r="P3" s="425"/>
      <c r="Q3" s="425"/>
      <c r="R3" s="425"/>
      <c r="S3" s="425"/>
      <c r="T3" s="426"/>
    </row>
    <row r="4" spans="2:23" ht="33" thickTop="1" thickBot="1" x14ac:dyDescent="0.3">
      <c r="B4" s="413" t="s">
        <v>108</v>
      </c>
      <c r="C4" s="414"/>
      <c r="D4" s="414"/>
      <c r="E4" s="414"/>
      <c r="F4" s="414"/>
      <c r="G4" s="414"/>
      <c r="H4" s="414"/>
      <c r="I4" s="414"/>
      <c r="J4" s="415"/>
      <c r="K4" s="421"/>
      <c r="L4" s="422"/>
      <c r="M4" s="422"/>
      <c r="N4" s="422"/>
      <c r="O4" s="422"/>
      <c r="P4" s="422"/>
      <c r="Q4" s="422"/>
      <c r="R4" s="422"/>
      <c r="S4" s="422"/>
      <c r="T4" s="423"/>
    </row>
    <row r="5" spans="2:23" ht="33" thickTop="1" thickBot="1" x14ac:dyDescent="0.3">
      <c r="B5" s="413" t="s">
        <v>109</v>
      </c>
      <c r="C5" s="414"/>
      <c r="D5" s="414"/>
      <c r="E5" s="414"/>
      <c r="F5" s="414"/>
      <c r="G5" s="414"/>
      <c r="H5" s="414"/>
      <c r="I5" s="414"/>
      <c r="J5" s="415"/>
      <c r="K5" s="421"/>
      <c r="L5" s="422"/>
      <c r="M5" s="422"/>
      <c r="N5" s="422"/>
      <c r="O5" s="422"/>
      <c r="P5" s="422"/>
      <c r="Q5" s="422"/>
      <c r="R5" s="422"/>
      <c r="S5" s="422"/>
      <c r="T5" s="423"/>
    </row>
    <row r="6" spans="2:23" ht="33" thickTop="1" thickBot="1" x14ac:dyDescent="0.3">
      <c r="B6" s="416" t="s">
        <v>153</v>
      </c>
      <c r="C6" s="417"/>
      <c r="D6" s="417"/>
      <c r="E6" s="417"/>
      <c r="F6" s="417"/>
      <c r="G6" s="417"/>
      <c r="H6" s="417"/>
      <c r="I6" s="417"/>
      <c r="J6" s="418"/>
      <c r="K6" s="133" t="s">
        <v>106</v>
      </c>
      <c r="L6" s="420"/>
      <c r="M6" s="420"/>
      <c r="N6" s="133" t="s">
        <v>107</v>
      </c>
      <c r="O6" s="419"/>
      <c r="P6" s="419"/>
      <c r="Q6" s="132"/>
    </row>
    <row r="7" spans="2:23" ht="15.75" customHeight="1" thickTop="1" x14ac:dyDescent="0.25">
      <c r="B7" s="385"/>
      <c r="C7" s="385"/>
      <c r="D7" s="385"/>
      <c r="E7" s="48"/>
      <c r="F7" s="48"/>
      <c r="G7" s="47"/>
      <c r="H7" s="47"/>
      <c r="I7" s="47"/>
      <c r="J7" s="47"/>
      <c r="K7" s="47"/>
      <c r="L7" s="389" t="s">
        <v>110</v>
      </c>
      <c r="M7" s="389"/>
      <c r="N7" s="47"/>
      <c r="O7" s="389" t="s">
        <v>110</v>
      </c>
      <c r="P7" s="389"/>
      <c r="Q7" s="47"/>
      <c r="R7" s="47"/>
      <c r="S7" s="47"/>
      <c r="T7" s="47"/>
    </row>
    <row r="8" spans="2:23" x14ac:dyDescent="0.25">
      <c r="B8" s="68"/>
      <c r="C8" s="68"/>
      <c r="D8" s="68"/>
      <c r="E8" s="67"/>
      <c r="F8" s="67"/>
      <c r="G8" s="67"/>
      <c r="H8" s="67"/>
      <c r="I8" s="67"/>
      <c r="J8" s="67"/>
      <c r="K8" s="67"/>
      <c r="L8" s="46"/>
      <c r="M8" s="46"/>
      <c r="N8" s="46"/>
      <c r="O8" s="46"/>
      <c r="P8" s="46"/>
      <c r="Q8" s="46"/>
      <c r="R8" s="46"/>
      <c r="S8" s="46"/>
      <c r="T8" s="46"/>
    </row>
    <row r="9" spans="2:23" ht="15.75" customHeight="1" thickBot="1" x14ac:dyDescent="0.3">
      <c r="B9" s="69"/>
      <c r="C9" s="69"/>
      <c r="D9" s="6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2:23" ht="21.75" thickTop="1" thickBot="1" x14ac:dyDescent="0.3">
      <c r="B10" s="84" t="s">
        <v>53</v>
      </c>
      <c r="C10" s="85"/>
      <c r="D10" s="85"/>
      <c r="E10" s="85"/>
      <c r="F10" s="85"/>
      <c r="G10" s="85"/>
      <c r="H10" s="85"/>
      <c r="I10" s="85"/>
      <c r="J10" s="85"/>
      <c r="K10" s="86"/>
      <c r="L10" s="86"/>
      <c r="M10" s="86"/>
      <c r="N10" s="86"/>
      <c r="O10" s="86"/>
      <c r="P10" s="85"/>
      <c r="Q10" s="85"/>
      <c r="R10" s="85"/>
      <c r="S10" s="85"/>
      <c r="T10" s="85"/>
      <c r="U10" s="85"/>
      <c r="V10" s="87"/>
    </row>
    <row r="11" spans="2:23" ht="17.25" customHeight="1" thickTop="1" thickBot="1" x14ac:dyDescent="0.3">
      <c r="B11" s="324" t="s">
        <v>31</v>
      </c>
      <c r="C11" s="324" t="s">
        <v>20</v>
      </c>
      <c r="D11" s="407" t="s">
        <v>23</v>
      </c>
      <c r="E11" s="407"/>
      <c r="F11" s="407"/>
      <c r="G11" s="407"/>
      <c r="H11" s="407"/>
      <c r="I11" s="407"/>
      <c r="J11" s="408"/>
      <c r="K11" s="319" t="s">
        <v>24</v>
      </c>
      <c r="L11" s="320"/>
      <c r="M11" s="320"/>
      <c r="N11" s="320"/>
      <c r="O11" s="320"/>
      <c r="P11" s="320"/>
      <c r="Q11" s="320"/>
      <c r="R11" s="324" t="s">
        <v>28</v>
      </c>
      <c r="S11" s="324" t="s">
        <v>29</v>
      </c>
      <c r="T11" s="321" t="s">
        <v>30</v>
      </c>
      <c r="U11" s="304" t="s">
        <v>82</v>
      </c>
      <c r="V11" s="306" t="s">
        <v>83</v>
      </c>
    </row>
    <row r="12" spans="2:23" ht="36" customHeight="1" thickTop="1" thickBot="1" x14ac:dyDescent="0.3">
      <c r="B12" s="325"/>
      <c r="C12" s="325"/>
      <c r="D12" s="400" t="s">
        <v>43</v>
      </c>
      <c r="E12" s="400" t="s">
        <v>44</v>
      </c>
      <c r="F12" s="402" t="s">
        <v>42</v>
      </c>
      <c r="G12" s="402" t="s">
        <v>16</v>
      </c>
      <c r="H12" s="386" t="s">
        <v>155</v>
      </c>
      <c r="I12" s="387"/>
      <c r="J12" s="387"/>
      <c r="K12" s="404" t="s">
        <v>18</v>
      </c>
      <c r="L12" s="406" t="s">
        <v>21</v>
      </c>
      <c r="M12" s="406" t="s">
        <v>22</v>
      </c>
      <c r="N12" s="386" t="s">
        <v>155</v>
      </c>
      <c r="O12" s="387"/>
      <c r="P12" s="388"/>
      <c r="Q12" s="336" t="s">
        <v>64</v>
      </c>
      <c r="R12" s="325"/>
      <c r="S12" s="325"/>
      <c r="T12" s="322"/>
      <c r="U12" s="305"/>
      <c r="V12" s="307"/>
    </row>
    <row r="13" spans="2:23" ht="36" customHeight="1" thickTop="1" thickBot="1" x14ac:dyDescent="0.3">
      <c r="B13" s="326"/>
      <c r="C13" s="326"/>
      <c r="D13" s="401"/>
      <c r="E13" s="401"/>
      <c r="F13" s="403"/>
      <c r="G13" s="403"/>
      <c r="H13" s="76" t="s">
        <v>17</v>
      </c>
      <c r="I13" s="62" t="s">
        <v>45</v>
      </c>
      <c r="J13" s="115" t="s">
        <v>0</v>
      </c>
      <c r="K13" s="405"/>
      <c r="L13" s="335"/>
      <c r="M13" s="335"/>
      <c r="N13" s="76" t="s">
        <v>17</v>
      </c>
      <c r="O13" s="62" t="s">
        <v>45</v>
      </c>
      <c r="P13" s="78" t="s">
        <v>0</v>
      </c>
      <c r="Q13" s="337"/>
      <c r="R13" s="326"/>
      <c r="S13" s="326"/>
      <c r="T13" s="323"/>
      <c r="U13" s="308" t="s">
        <v>84</v>
      </c>
      <c r="V13" s="309"/>
    </row>
    <row r="14" spans="2:23" ht="16.5" thickTop="1" x14ac:dyDescent="0.25">
      <c r="B14" s="9"/>
      <c r="C14" s="9" t="s">
        <v>2</v>
      </c>
      <c r="D14" s="10" t="s">
        <v>41</v>
      </c>
      <c r="E14" s="10" t="s">
        <v>3</v>
      </c>
      <c r="F14" s="11" t="s">
        <v>4</v>
      </c>
      <c r="G14" s="12" t="s">
        <v>5</v>
      </c>
      <c r="H14" s="79" t="s">
        <v>6</v>
      </c>
      <c r="I14" s="15" t="s">
        <v>7</v>
      </c>
      <c r="J14" s="116" t="s">
        <v>8</v>
      </c>
      <c r="K14" s="14" t="s">
        <v>10</v>
      </c>
      <c r="L14" s="15" t="s">
        <v>11</v>
      </c>
      <c r="M14" s="15" t="s">
        <v>12</v>
      </c>
      <c r="N14" s="79" t="s">
        <v>13</v>
      </c>
      <c r="O14" s="79" t="s">
        <v>14</v>
      </c>
      <c r="P14" s="16" t="s">
        <v>15</v>
      </c>
      <c r="Q14" s="104" t="s">
        <v>27</v>
      </c>
      <c r="R14" s="9" t="s">
        <v>36</v>
      </c>
      <c r="S14" s="9" t="s">
        <v>37</v>
      </c>
      <c r="T14" s="17" t="s">
        <v>80</v>
      </c>
      <c r="U14" s="83" t="s">
        <v>118</v>
      </c>
      <c r="V14" s="91" t="s">
        <v>69</v>
      </c>
    </row>
    <row r="15" spans="2:23" ht="18" x14ac:dyDescent="0.25">
      <c r="B15" s="350" t="s">
        <v>32</v>
      </c>
      <c r="C15" s="18"/>
      <c r="D15" s="19"/>
      <c r="E15" s="19"/>
      <c r="F15" s="20"/>
      <c r="G15" s="21"/>
      <c r="H15" s="194"/>
      <c r="I15" s="159"/>
      <c r="J15" s="160">
        <f>H15+I15</f>
        <v>0</v>
      </c>
      <c r="K15" s="22"/>
      <c r="L15" s="23"/>
      <c r="M15" s="23"/>
      <c r="N15" s="158"/>
      <c r="O15" s="158"/>
      <c r="P15" s="215">
        <f>SUM(N15:O15)</f>
        <v>0</v>
      </c>
      <c r="Q15" s="173"/>
      <c r="R15" s="175">
        <v>0.5</v>
      </c>
      <c r="S15" s="176">
        <f>Q15*R15</f>
        <v>0</v>
      </c>
      <c r="T15" s="152">
        <f>Q15-S15</f>
        <v>0</v>
      </c>
      <c r="U15" s="90"/>
      <c r="V15" s="92"/>
    </row>
    <row r="16" spans="2:23" ht="18" x14ac:dyDescent="0.25">
      <c r="B16" s="351"/>
      <c r="C16" s="24"/>
      <c r="D16" s="25"/>
      <c r="E16" s="25"/>
      <c r="F16" s="26"/>
      <c r="G16" s="27"/>
      <c r="H16" s="161"/>
      <c r="I16" s="162"/>
      <c r="J16" s="163">
        <f t="shared" ref="J16:J19" si="0">H16+I16</f>
        <v>0</v>
      </c>
      <c r="K16" s="28"/>
      <c r="L16" s="29"/>
      <c r="M16" s="29"/>
      <c r="N16" s="161"/>
      <c r="O16" s="161"/>
      <c r="P16" s="216">
        <f t="shared" ref="P16:P19" si="1">SUM(N16:O16)</f>
        <v>0</v>
      </c>
      <c r="Q16" s="177"/>
      <c r="R16" s="179">
        <v>0.5</v>
      </c>
      <c r="S16" s="180">
        <f t="shared" ref="S16:S31" si="2">Q16*R16</f>
        <v>0</v>
      </c>
      <c r="T16" s="153">
        <f t="shared" ref="T16:T31" si="3">Q16-S16</f>
        <v>0</v>
      </c>
      <c r="U16" s="81"/>
      <c r="V16" s="93"/>
    </row>
    <row r="17" spans="2:22" ht="18" x14ac:dyDescent="0.25">
      <c r="B17" s="351"/>
      <c r="C17" s="24"/>
      <c r="D17" s="25"/>
      <c r="E17" s="25"/>
      <c r="F17" s="26"/>
      <c r="G17" s="27"/>
      <c r="H17" s="161"/>
      <c r="I17" s="162"/>
      <c r="J17" s="163">
        <f t="shared" si="0"/>
        <v>0</v>
      </c>
      <c r="K17" s="28"/>
      <c r="L17" s="29"/>
      <c r="M17" s="29"/>
      <c r="N17" s="161"/>
      <c r="O17" s="161"/>
      <c r="P17" s="216">
        <f t="shared" si="1"/>
        <v>0</v>
      </c>
      <c r="Q17" s="177"/>
      <c r="R17" s="179">
        <v>0.5</v>
      </c>
      <c r="S17" s="180">
        <f t="shared" si="2"/>
        <v>0</v>
      </c>
      <c r="T17" s="153">
        <f t="shared" si="3"/>
        <v>0</v>
      </c>
      <c r="U17" s="81"/>
      <c r="V17" s="93"/>
    </row>
    <row r="18" spans="2:22" ht="18" x14ac:dyDescent="0.25">
      <c r="B18" s="351"/>
      <c r="C18" s="24"/>
      <c r="D18" s="25"/>
      <c r="E18" s="25"/>
      <c r="F18" s="26"/>
      <c r="G18" s="27"/>
      <c r="H18" s="161"/>
      <c r="I18" s="162"/>
      <c r="J18" s="163">
        <f t="shared" si="0"/>
        <v>0</v>
      </c>
      <c r="K18" s="28"/>
      <c r="L18" s="29"/>
      <c r="M18" s="29"/>
      <c r="N18" s="161"/>
      <c r="O18" s="161"/>
      <c r="P18" s="216">
        <f t="shared" si="1"/>
        <v>0</v>
      </c>
      <c r="Q18" s="177"/>
      <c r="R18" s="179">
        <v>0.5</v>
      </c>
      <c r="S18" s="180">
        <f t="shared" si="2"/>
        <v>0</v>
      </c>
      <c r="T18" s="153">
        <f t="shared" si="3"/>
        <v>0</v>
      </c>
      <c r="U18" s="81"/>
      <c r="V18" s="93"/>
    </row>
    <row r="19" spans="2:22" ht="18.75" thickBot="1" x14ac:dyDescent="0.3">
      <c r="B19" s="351"/>
      <c r="C19" s="49"/>
      <c r="D19" s="30"/>
      <c r="E19" s="30"/>
      <c r="F19" s="31"/>
      <c r="G19" s="32"/>
      <c r="H19" s="210"/>
      <c r="I19" s="203"/>
      <c r="J19" s="164">
        <f t="shared" si="0"/>
        <v>0</v>
      </c>
      <c r="K19" s="33"/>
      <c r="L19" s="34"/>
      <c r="M19" s="34"/>
      <c r="N19" s="211"/>
      <c r="O19" s="211"/>
      <c r="P19" s="217">
        <f t="shared" si="1"/>
        <v>0</v>
      </c>
      <c r="Q19" s="181"/>
      <c r="R19" s="183">
        <v>0.5</v>
      </c>
      <c r="S19" s="214">
        <f t="shared" si="2"/>
        <v>0</v>
      </c>
      <c r="T19" s="154">
        <f t="shared" si="3"/>
        <v>0</v>
      </c>
      <c r="U19" s="44"/>
      <c r="V19" s="94"/>
    </row>
    <row r="20" spans="2:22" ht="19.5" thickTop="1" thickBot="1" x14ac:dyDescent="0.3">
      <c r="B20" s="362" t="s">
        <v>1</v>
      </c>
      <c r="C20" s="363"/>
      <c r="D20" s="363"/>
      <c r="E20" s="363"/>
      <c r="F20" s="363"/>
      <c r="G20" s="391"/>
      <c r="H20" s="197">
        <f>SUM(H15:H19)</f>
        <v>0</v>
      </c>
      <c r="I20" s="166">
        <f>SUM(I15:I19)</f>
        <v>0</v>
      </c>
      <c r="J20" s="167">
        <f>SUM(J15:J19)</f>
        <v>0</v>
      </c>
      <c r="K20" s="300" t="s">
        <v>1</v>
      </c>
      <c r="L20" s="301"/>
      <c r="M20" s="392"/>
      <c r="N20" s="212">
        <f t="shared" ref="N20:O20" si="4">SUM(N15:N19)</f>
        <v>0</v>
      </c>
      <c r="O20" s="208">
        <f t="shared" si="4"/>
        <v>0</v>
      </c>
      <c r="P20" s="208">
        <f>SUM(P15:P19)</f>
        <v>0</v>
      </c>
      <c r="Q20" s="213">
        <f>SUM(Q15:Q19)</f>
        <v>0</v>
      </c>
      <c r="R20" s="187"/>
      <c r="S20" s="156">
        <f>SUM(S15:S19)</f>
        <v>0</v>
      </c>
      <c r="T20" s="207">
        <f>SUM(T15:T19)</f>
        <v>0</v>
      </c>
      <c r="U20" s="302"/>
      <c r="V20" s="303"/>
    </row>
    <row r="21" spans="2:22" ht="18.75" thickTop="1" x14ac:dyDescent="0.25">
      <c r="B21" s="351" t="s">
        <v>33</v>
      </c>
      <c r="C21" s="36"/>
      <c r="D21" s="37"/>
      <c r="E21" s="37"/>
      <c r="F21" s="38"/>
      <c r="G21" s="39"/>
      <c r="H21" s="194"/>
      <c r="I21" s="159"/>
      <c r="J21" s="168">
        <f>H21+I21</f>
        <v>0</v>
      </c>
      <c r="K21" s="40"/>
      <c r="L21" s="41"/>
      <c r="M21" s="41"/>
      <c r="N21" s="158"/>
      <c r="O21" s="158"/>
      <c r="P21" s="218">
        <f>N21+O21</f>
        <v>0</v>
      </c>
      <c r="Q21" s="173"/>
      <c r="R21" s="175">
        <v>0.5</v>
      </c>
      <c r="S21" s="214">
        <f t="shared" si="2"/>
        <v>0</v>
      </c>
      <c r="T21" s="154">
        <f t="shared" si="3"/>
        <v>0</v>
      </c>
      <c r="U21" s="44"/>
      <c r="V21" s="95"/>
    </row>
    <row r="22" spans="2:22" ht="18" x14ac:dyDescent="0.25">
      <c r="B22" s="351"/>
      <c r="C22" s="24"/>
      <c r="D22" s="25"/>
      <c r="E22" s="25"/>
      <c r="F22" s="26"/>
      <c r="G22" s="27"/>
      <c r="H22" s="161"/>
      <c r="I22" s="162"/>
      <c r="J22" s="163">
        <f t="shared" ref="J22:J25" si="5">H22+I22</f>
        <v>0</v>
      </c>
      <c r="K22" s="28"/>
      <c r="L22" s="29"/>
      <c r="M22" s="29"/>
      <c r="N22" s="161"/>
      <c r="O22" s="161"/>
      <c r="P22" s="216">
        <f t="shared" ref="P22:P25" si="6">N22+O22</f>
        <v>0</v>
      </c>
      <c r="Q22" s="177"/>
      <c r="R22" s="179">
        <v>0.5</v>
      </c>
      <c r="S22" s="180">
        <f t="shared" si="2"/>
        <v>0</v>
      </c>
      <c r="T22" s="153">
        <f t="shared" si="3"/>
        <v>0</v>
      </c>
      <c r="U22" s="81"/>
      <c r="V22" s="93"/>
    </row>
    <row r="23" spans="2:22" ht="18" x14ac:dyDescent="0.25">
      <c r="B23" s="351"/>
      <c r="C23" s="24"/>
      <c r="D23" s="25"/>
      <c r="E23" s="25"/>
      <c r="F23" s="26"/>
      <c r="G23" s="27"/>
      <c r="H23" s="161"/>
      <c r="I23" s="162"/>
      <c r="J23" s="163">
        <f t="shared" si="5"/>
        <v>0</v>
      </c>
      <c r="K23" s="28"/>
      <c r="L23" s="29"/>
      <c r="M23" s="29"/>
      <c r="N23" s="161"/>
      <c r="O23" s="161"/>
      <c r="P23" s="216">
        <f t="shared" si="6"/>
        <v>0</v>
      </c>
      <c r="Q23" s="177"/>
      <c r="R23" s="179">
        <v>0.5</v>
      </c>
      <c r="S23" s="180">
        <f t="shared" si="2"/>
        <v>0</v>
      </c>
      <c r="T23" s="153">
        <f t="shared" si="3"/>
        <v>0</v>
      </c>
      <c r="U23" s="81"/>
      <c r="V23" s="93"/>
    </row>
    <row r="24" spans="2:22" ht="18" x14ac:dyDescent="0.25">
      <c r="B24" s="351"/>
      <c r="C24" s="24"/>
      <c r="D24" s="25"/>
      <c r="E24" s="25"/>
      <c r="F24" s="26"/>
      <c r="G24" s="27"/>
      <c r="H24" s="161"/>
      <c r="I24" s="162"/>
      <c r="J24" s="163">
        <f t="shared" si="5"/>
        <v>0</v>
      </c>
      <c r="K24" s="28"/>
      <c r="L24" s="29"/>
      <c r="M24" s="29"/>
      <c r="N24" s="161"/>
      <c r="O24" s="161"/>
      <c r="P24" s="216">
        <f t="shared" si="6"/>
        <v>0</v>
      </c>
      <c r="Q24" s="177"/>
      <c r="R24" s="179">
        <v>0.5</v>
      </c>
      <c r="S24" s="180">
        <f t="shared" si="2"/>
        <v>0</v>
      </c>
      <c r="T24" s="153">
        <f t="shared" si="3"/>
        <v>0</v>
      </c>
      <c r="U24" s="81"/>
      <c r="V24" s="93"/>
    </row>
    <row r="25" spans="2:22" ht="18.75" thickBot="1" x14ac:dyDescent="0.3">
      <c r="B25" s="351"/>
      <c r="C25" s="49"/>
      <c r="D25" s="30"/>
      <c r="E25" s="30"/>
      <c r="F25" s="31"/>
      <c r="G25" s="32"/>
      <c r="H25" s="210"/>
      <c r="I25" s="203"/>
      <c r="J25" s="168">
        <f t="shared" si="5"/>
        <v>0</v>
      </c>
      <c r="K25" s="42"/>
      <c r="L25" s="34"/>
      <c r="M25" s="34"/>
      <c r="N25" s="211"/>
      <c r="O25" s="211"/>
      <c r="P25" s="217">
        <f t="shared" si="6"/>
        <v>0</v>
      </c>
      <c r="Q25" s="181"/>
      <c r="R25" s="183">
        <v>0.5</v>
      </c>
      <c r="S25" s="214">
        <f t="shared" si="2"/>
        <v>0</v>
      </c>
      <c r="T25" s="154">
        <f t="shared" si="3"/>
        <v>0</v>
      </c>
      <c r="U25" s="44"/>
      <c r="V25" s="94"/>
    </row>
    <row r="26" spans="2:22" ht="19.5" thickTop="1" thickBot="1" x14ac:dyDescent="0.3">
      <c r="B26" s="362" t="s">
        <v>1</v>
      </c>
      <c r="C26" s="363"/>
      <c r="D26" s="363"/>
      <c r="E26" s="363"/>
      <c r="F26" s="363"/>
      <c r="G26" s="391"/>
      <c r="H26" s="197">
        <f>SUM(H21:H25)</f>
        <v>0</v>
      </c>
      <c r="I26" s="166">
        <f>SUM(I21:I25)</f>
        <v>0</v>
      </c>
      <c r="J26" s="167">
        <f>SUM(J21:J25)</f>
        <v>0</v>
      </c>
      <c r="K26" s="300" t="s">
        <v>1</v>
      </c>
      <c r="L26" s="301"/>
      <c r="M26" s="392"/>
      <c r="N26" s="212">
        <f t="shared" ref="N26:O26" si="7">SUM(N21:N25)</f>
        <v>0</v>
      </c>
      <c r="O26" s="208">
        <f t="shared" si="7"/>
        <v>0</v>
      </c>
      <c r="P26" s="208">
        <f>SUM(P21:P25)</f>
        <v>0</v>
      </c>
      <c r="Q26" s="213">
        <f>SUM(Q21:Q25)</f>
        <v>0</v>
      </c>
      <c r="R26" s="187"/>
      <c r="S26" s="156">
        <f>SUM(S21:S25)</f>
        <v>0</v>
      </c>
      <c r="T26" s="207">
        <f>SUM(T21:T25)</f>
        <v>0</v>
      </c>
      <c r="U26" s="302"/>
      <c r="V26" s="303"/>
    </row>
    <row r="27" spans="2:22" ht="18.75" thickTop="1" x14ac:dyDescent="0.25">
      <c r="B27" s="393" t="s">
        <v>34</v>
      </c>
      <c r="C27" s="24"/>
      <c r="D27" s="25"/>
      <c r="E27" s="25"/>
      <c r="F27" s="26"/>
      <c r="G27" s="27"/>
      <c r="H27" s="194"/>
      <c r="I27" s="159"/>
      <c r="J27" s="163">
        <f>H27+I27</f>
        <v>0</v>
      </c>
      <c r="K27" s="28"/>
      <c r="L27" s="29"/>
      <c r="M27" s="29"/>
      <c r="N27" s="158"/>
      <c r="O27" s="158"/>
      <c r="P27" s="219">
        <f>N27+O27</f>
        <v>0</v>
      </c>
      <c r="Q27" s="173"/>
      <c r="R27" s="175">
        <v>0.5</v>
      </c>
      <c r="S27" s="214">
        <f t="shared" si="2"/>
        <v>0</v>
      </c>
      <c r="T27" s="154">
        <f t="shared" si="3"/>
        <v>0</v>
      </c>
      <c r="U27" s="44"/>
      <c r="V27" s="95"/>
    </row>
    <row r="28" spans="2:22" ht="18" x14ac:dyDescent="0.25">
      <c r="B28" s="351"/>
      <c r="C28" s="24"/>
      <c r="D28" s="25"/>
      <c r="E28" s="25"/>
      <c r="F28" s="26"/>
      <c r="G28" s="27"/>
      <c r="H28" s="161"/>
      <c r="I28" s="162"/>
      <c r="J28" s="163">
        <f>H28+I28</f>
        <v>0</v>
      </c>
      <c r="K28" s="28"/>
      <c r="L28" s="29"/>
      <c r="M28" s="29"/>
      <c r="N28" s="161"/>
      <c r="O28" s="161"/>
      <c r="P28" s="216">
        <f t="shared" ref="P28:P31" si="8">N28+O28</f>
        <v>0</v>
      </c>
      <c r="Q28" s="177"/>
      <c r="R28" s="179">
        <v>0.5</v>
      </c>
      <c r="S28" s="180">
        <f t="shared" si="2"/>
        <v>0</v>
      </c>
      <c r="T28" s="153">
        <f t="shared" si="3"/>
        <v>0</v>
      </c>
      <c r="U28" s="81"/>
      <c r="V28" s="93"/>
    </row>
    <row r="29" spans="2:22" ht="18" x14ac:dyDescent="0.25">
      <c r="B29" s="351"/>
      <c r="C29" s="24"/>
      <c r="D29" s="25"/>
      <c r="E29" s="25"/>
      <c r="F29" s="26"/>
      <c r="G29" s="27"/>
      <c r="H29" s="161"/>
      <c r="I29" s="162"/>
      <c r="J29" s="163">
        <f>H29+I29</f>
        <v>0</v>
      </c>
      <c r="K29" s="28"/>
      <c r="L29" s="29"/>
      <c r="M29" s="29"/>
      <c r="N29" s="161"/>
      <c r="O29" s="161"/>
      <c r="P29" s="216">
        <f t="shared" si="8"/>
        <v>0</v>
      </c>
      <c r="Q29" s="177"/>
      <c r="R29" s="179">
        <v>0.5</v>
      </c>
      <c r="S29" s="180">
        <f t="shared" si="2"/>
        <v>0</v>
      </c>
      <c r="T29" s="153">
        <f t="shared" si="3"/>
        <v>0</v>
      </c>
      <c r="U29" s="81"/>
      <c r="V29" s="93"/>
    </row>
    <row r="30" spans="2:22" ht="18" x14ac:dyDescent="0.25">
      <c r="B30" s="351"/>
      <c r="C30" s="24"/>
      <c r="D30" s="25"/>
      <c r="E30" s="25"/>
      <c r="F30" s="26"/>
      <c r="G30" s="27"/>
      <c r="H30" s="161"/>
      <c r="I30" s="162"/>
      <c r="J30" s="163">
        <f>H30+I30</f>
        <v>0</v>
      </c>
      <c r="K30" s="28"/>
      <c r="L30" s="29"/>
      <c r="M30" s="29"/>
      <c r="N30" s="161"/>
      <c r="O30" s="161"/>
      <c r="P30" s="216">
        <f t="shared" si="8"/>
        <v>0</v>
      </c>
      <c r="Q30" s="177"/>
      <c r="R30" s="179">
        <v>0.5</v>
      </c>
      <c r="S30" s="180">
        <f t="shared" si="2"/>
        <v>0</v>
      </c>
      <c r="T30" s="153">
        <f t="shared" si="3"/>
        <v>0</v>
      </c>
      <c r="U30" s="81"/>
      <c r="V30" s="93"/>
    </row>
    <row r="31" spans="2:22" ht="18.75" thickBot="1" x14ac:dyDescent="0.3">
      <c r="B31" s="351"/>
      <c r="C31" s="49"/>
      <c r="D31" s="30"/>
      <c r="E31" s="30"/>
      <c r="F31" s="31"/>
      <c r="G31" s="32"/>
      <c r="H31" s="210"/>
      <c r="I31" s="203"/>
      <c r="J31" s="164">
        <f>H31+I31</f>
        <v>0</v>
      </c>
      <c r="K31" s="33"/>
      <c r="L31" s="34"/>
      <c r="M31" s="34"/>
      <c r="N31" s="211"/>
      <c r="O31" s="211"/>
      <c r="P31" s="217">
        <f t="shared" si="8"/>
        <v>0</v>
      </c>
      <c r="Q31" s="181"/>
      <c r="R31" s="183">
        <v>0.5</v>
      </c>
      <c r="S31" s="214">
        <f t="shared" si="2"/>
        <v>0</v>
      </c>
      <c r="T31" s="154">
        <f t="shared" si="3"/>
        <v>0</v>
      </c>
      <c r="U31" s="44"/>
      <c r="V31" s="94"/>
    </row>
    <row r="32" spans="2:22" ht="19.5" thickTop="1" thickBot="1" x14ac:dyDescent="0.3">
      <c r="B32" s="362" t="s">
        <v>35</v>
      </c>
      <c r="C32" s="363"/>
      <c r="D32" s="363"/>
      <c r="E32" s="363"/>
      <c r="F32" s="363"/>
      <c r="G32" s="391"/>
      <c r="H32" s="197">
        <f>SUM(H27:H31)</f>
        <v>0</v>
      </c>
      <c r="I32" s="166">
        <f>SUM(I27:I31)</f>
        <v>0</v>
      </c>
      <c r="J32" s="167">
        <f>SUM(J27:J31)</f>
        <v>0</v>
      </c>
      <c r="K32" s="300" t="s">
        <v>1</v>
      </c>
      <c r="L32" s="301"/>
      <c r="M32" s="392"/>
      <c r="N32" s="212">
        <f t="shared" ref="N32:O32" si="9">SUM(N27:N31)</f>
        <v>0</v>
      </c>
      <c r="O32" s="208">
        <f t="shared" si="9"/>
        <v>0</v>
      </c>
      <c r="P32" s="208">
        <f>SUM(P27:P31)</f>
        <v>0</v>
      </c>
      <c r="Q32" s="213">
        <f>SUM(Q27:Q31)</f>
        <v>0</v>
      </c>
      <c r="R32" s="187"/>
      <c r="S32" s="156">
        <f>SUM(S27:S31)</f>
        <v>0</v>
      </c>
      <c r="T32" s="207">
        <f>SUM(T27:T31)</f>
        <v>0</v>
      </c>
      <c r="U32" s="302"/>
      <c r="V32" s="303"/>
    </row>
    <row r="33" spans="2:23" ht="19.5" thickTop="1" thickBot="1" x14ac:dyDescent="0.3">
      <c r="B33" s="100" t="s">
        <v>56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8"/>
      <c r="W33" s="97"/>
    </row>
    <row r="34" spans="2:23" ht="17.25" customHeight="1" thickTop="1" thickBot="1" x14ac:dyDescent="0.3">
      <c r="B34" s="324" t="s">
        <v>31</v>
      </c>
      <c r="C34" s="324" t="s">
        <v>20</v>
      </c>
      <c r="D34" s="407" t="s">
        <v>23</v>
      </c>
      <c r="E34" s="407"/>
      <c r="F34" s="407"/>
      <c r="G34" s="407"/>
      <c r="H34" s="407"/>
      <c r="I34" s="407"/>
      <c r="J34" s="408"/>
      <c r="K34" s="56" t="s">
        <v>24</v>
      </c>
      <c r="L34" s="57"/>
      <c r="M34" s="57"/>
      <c r="N34" s="57"/>
      <c r="O34" s="57"/>
      <c r="P34" s="57"/>
      <c r="Q34" s="57"/>
      <c r="R34" s="324" t="s">
        <v>28</v>
      </c>
      <c r="S34" s="324" t="s">
        <v>29</v>
      </c>
      <c r="T34" s="324" t="s">
        <v>30</v>
      </c>
      <c r="U34" s="357" t="s">
        <v>67</v>
      </c>
      <c r="V34" s="304" t="s">
        <v>82</v>
      </c>
      <c r="W34" s="306" t="s">
        <v>83</v>
      </c>
    </row>
    <row r="35" spans="2:23" ht="36" customHeight="1" thickTop="1" thickBot="1" x14ac:dyDescent="0.3">
      <c r="B35" s="325"/>
      <c r="C35" s="325"/>
      <c r="D35" s="400" t="s">
        <v>43</v>
      </c>
      <c r="E35" s="400" t="s">
        <v>44</v>
      </c>
      <c r="F35" s="402" t="s">
        <v>42</v>
      </c>
      <c r="G35" s="402" t="s">
        <v>16</v>
      </c>
      <c r="H35" s="386" t="s">
        <v>155</v>
      </c>
      <c r="I35" s="387"/>
      <c r="J35" s="388"/>
      <c r="K35" s="394" t="s">
        <v>18</v>
      </c>
      <c r="L35" s="406" t="s">
        <v>21</v>
      </c>
      <c r="M35" s="406" t="s">
        <v>22</v>
      </c>
      <c r="N35" s="386" t="s">
        <v>155</v>
      </c>
      <c r="O35" s="387"/>
      <c r="P35" s="388"/>
      <c r="Q35" s="336" t="s">
        <v>64</v>
      </c>
      <c r="R35" s="325"/>
      <c r="S35" s="325"/>
      <c r="T35" s="325"/>
      <c r="U35" s="358"/>
      <c r="V35" s="305"/>
      <c r="W35" s="307"/>
    </row>
    <row r="36" spans="2:23" ht="36" customHeight="1" thickTop="1" thickBot="1" x14ac:dyDescent="0.3">
      <c r="B36" s="326"/>
      <c r="C36" s="326"/>
      <c r="D36" s="401"/>
      <c r="E36" s="401"/>
      <c r="F36" s="403"/>
      <c r="G36" s="403"/>
      <c r="H36" s="76" t="s">
        <v>17</v>
      </c>
      <c r="I36" s="62" t="s">
        <v>45</v>
      </c>
      <c r="J36" s="77" t="s">
        <v>0</v>
      </c>
      <c r="K36" s="396"/>
      <c r="L36" s="335"/>
      <c r="M36" s="335"/>
      <c r="N36" s="76" t="s">
        <v>17</v>
      </c>
      <c r="O36" s="62" t="s">
        <v>45</v>
      </c>
      <c r="P36" s="62" t="s">
        <v>0</v>
      </c>
      <c r="Q36" s="409"/>
      <c r="R36" s="326"/>
      <c r="S36" s="326"/>
      <c r="T36" s="326"/>
      <c r="U36" s="358"/>
      <c r="V36" s="308" t="s">
        <v>84</v>
      </c>
      <c r="W36" s="309"/>
    </row>
    <row r="37" spans="2:23" ht="16.5" thickTop="1" x14ac:dyDescent="0.25">
      <c r="B37" s="9"/>
      <c r="C37" s="9" t="s">
        <v>2</v>
      </c>
      <c r="D37" s="10" t="s">
        <v>41</v>
      </c>
      <c r="E37" s="10" t="s">
        <v>3</v>
      </c>
      <c r="F37" s="11" t="s">
        <v>4</v>
      </c>
      <c r="G37" s="12" t="s">
        <v>5</v>
      </c>
      <c r="H37" s="13" t="s">
        <v>6</v>
      </c>
      <c r="I37" s="15" t="s">
        <v>7</v>
      </c>
      <c r="J37" s="116" t="s">
        <v>8</v>
      </c>
      <c r="K37" s="14" t="s">
        <v>10</v>
      </c>
      <c r="L37" s="15" t="s">
        <v>11</v>
      </c>
      <c r="M37" s="15" t="s">
        <v>12</v>
      </c>
      <c r="N37" s="79" t="s">
        <v>13</v>
      </c>
      <c r="O37" s="15" t="s">
        <v>14</v>
      </c>
      <c r="P37" s="118" t="s">
        <v>15</v>
      </c>
      <c r="Q37" s="10" t="s">
        <v>27</v>
      </c>
      <c r="R37" s="9" t="s">
        <v>36</v>
      </c>
      <c r="S37" s="17" t="s">
        <v>37</v>
      </c>
      <c r="T37" s="17" t="s">
        <v>80</v>
      </c>
      <c r="U37" s="9" t="s">
        <v>118</v>
      </c>
      <c r="V37" s="83" t="s">
        <v>69</v>
      </c>
      <c r="W37" s="91" t="s">
        <v>85</v>
      </c>
    </row>
    <row r="38" spans="2:23" ht="18" x14ac:dyDescent="0.25">
      <c r="B38" s="350" t="s">
        <v>32</v>
      </c>
      <c r="C38" s="18"/>
      <c r="D38" s="19"/>
      <c r="E38" s="19"/>
      <c r="F38" s="20"/>
      <c r="G38" s="21"/>
      <c r="H38" s="194"/>
      <c r="I38" s="159"/>
      <c r="J38" s="160">
        <f>H38+I38</f>
        <v>0</v>
      </c>
      <c r="K38" s="107"/>
      <c r="L38" s="108"/>
      <c r="M38" s="108"/>
      <c r="N38" s="158"/>
      <c r="O38" s="159"/>
      <c r="P38" s="220">
        <f>N38+O38</f>
        <v>0</v>
      </c>
      <c r="Q38" s="200"/>
      <c r="R38" s="175">
        <v>0.5</v>
      </c>
      <c r="S38" s="152">
        <f>Q38*R38</f>
        <v>0</v>
      </c>
      <c r="T38" s="152">
        <f>Q38-S38</f>
        <v>0</v>
      </c>
      <c r="U38" s="109" t="s">
        <v>26</v>
      </c>
      <c r="V38" s="90"/>
      <c r="W38" s="92"/>
    </row>
    <row r="39" spans="2:23" ht="18" x14ac:dyDescent="0.25">
      <c r="B39" s="351"/>
      <c r="C39" s="24"/>
      <c r="D39" s="25"/>
      <c r="E39" s="25"/>
      <c r="F39" s="26"/>
      <c r="G39" s="27"/>
      <c r="H39" s="161"/>
      <c r="I39" s="162"/>
      <c r="J39" s="163">
        <f t="shared" ref="J39:J42" si="10">H39+I39</f>
        <v>0</v>
      </c>
      <c r="K39" s="28"/>
      <c r="L39" s="29"/>
      <c r="M39" s="29"/>
      <c r="N39" s="161"/>
      <c r="O39" s="162"/>
      <c r="P39" s="221">
        <f t="shared" ref="P39:P54" si="11">N39+O39</f>
        <v>0</v>
      </c>
      <c r="Q39" s="201"/>
      <c r="R39" s="179">
        <v>0.5</v>
      </c>
      <c r="S39" s="153">
        <f t="shared" ref="S39:S42" si="12">Q39*R39</f>
        <v>0</v>
      </c>
      <c r="T39" s="153">
        <f t="shared" ref="T39:T42" si="13">Q39-S39</f>
        <v>0</v>
      </c>
      <c r="U39" s="114" t="s">
        <v>26</v>
      </c>
      <c r="V39" s="81"/>
      <c r="W39" s="93"/>
    </row>
    <row r="40" spans="2:23" ht="18" x14ac:dyDescent="0.25">
      <c r="B40" s="351"/>
      <c r="C40" s="24"/>
      <c r="D40" s="25"/>
      <c r="E40" s="25"/>
      <c r="F40" s="26"/>
      <c r="G40" s="27"/>
      <c r="H40" s="161"/>
      <c r="I40" s="162"/>
      <c r="J40" s="163">
        <f t="shared" si="10"/>
        <v>0</v>
      </c>
      <c r="K40" s="28"/>
      <c r="L40" s="29"/>
      <c r="M40" s="29"/>
      <c r="N40" s="161"/>
      <c r="O40" s="162"/>
      <c r="P40" s="221">
        <f t="shared" si="11"/>
        <v>0</v>
      </c>
      <c r="Q40" s="201"/>
      <c r="R40" s="179">
        <v>0.5</v>
      </c>
      <c r="S40" s="153">
        <f t="shared" si="12"/>
        <v>0</v>
      </c>
      <c r="T40" s="153">
        <f t="shared" si="13"/>
        <v>0</v>
      </c>
      <c r="U40" s="114" t="s">
        <v>26</v>
      </c>
      <c r="V40" s="81"/>
      <c r="W40" s="93"/>
    </row>
    <row r="41" spans="2:23" ht="18" x14ac:dyDescent="0.25">
      <c r="B41" s="351"/>
      <c r="C41" s="24"/>
      <c r="D41" s="25"/>
      <c r="E41" s="25"/>
      <c r="F41" s="26"/>
      <c r="G41" s="27"/>
      <c r="H41" s="161"/>
      <c r="I41" s="162"/>
      <c r="J41" s="163">
        <f t="shared" si="10"/>
        <v>0</v>
      </c>
      <c r="K41" s="28"/>
      <c r="L41" s="29"/>
      <c r="M41" s="29"/>
      <c r="N41" s="161"/>
      <c r="O41" s="162"/>
      <c r="P41" s="221">
        <f t="shared" si="11"/>
        <v>0</v>
      </c>
      <c r="Q41" s="201"/>
      <c r="R41" s="179">
        <v>0.5</v>
      </c>
      <c r="S41" s="153">
        <f t="shared" si="12"/>
        <v>0</v>
      </c>
      <c r="T41" s="153">
        <f t="shared" si="13"/>
        <v>0</v>
      </c>
      <c r="U41" s="114" t="s">
        <v>26</v>
      </c>
      <c r="V41" s="81"/>
      <c r="W41" s="93"/>
    </row>
    <row r="42" spans="2:23" ht="18.75" thickBot="1" x14ac:dyDescent="0.3">
      <c r="B42" s="351"/>
      <c r="C42" s="49"/>
      <c r="D42" s="30"/>
      <c r="E42" s="30"/>
      <c r="F42" s="31"/>
      <c r="G42" s="32"/>
      <c r="H42" s="195"/>
      <c r="I42" s="196"/>
      <c r="J42" s="164">
        <f t="shared" si="10"/>
        <v>0</v>
      </c>
      <c r="K42" s="112"/>
      <c r="L42" s="111"/>
      <c r="M42" s="111"/>
      <c r="N42" s="202"/>
      <c r="O42" s="203"/>
      <c r="P42" s="222">
        <f t="shared" si="11"/>
        <v>0</v>
      </c>
      <c r="Q42" s="204"/>
      <c r="R42" s="183">
        <v>0.5</v>
      </c>
      <c r="S42" s="154">
        <f t="shared" si="12"/>
        <v>0</v>
      </c>
      <c r="T42" s="154">
        <f t="shared" si="13"/>
        <v>0</v>
      </c>
      <c r="U42" s="113" t="s">
        <v>26</v>
      </c>
      <c r="V42" s="44"/>
      <c r="W42" s="94"/>
    </row>
    <row r="43" spans="2:23" ht="19.5" thickTop="1" thickBot="1" x14ac:dyDescent="0.3">
      <c r="B43" s="362" t="s">
        <v>1</v>
      </c>
      <c r="C43" s="363"/>
      <c r="D43" s="363"/>
      <c r="E43" s="363"/>
      <c r="F43" s="363"/>
      <c r="G43" s="391"/>
      <c r="H43" s="197">
        <f>SUM(H38:H42)</f>
        <v>0</v>
      </c>
      <c r="I43" s="166">
        <f>SUM(I38:I42)</f>
        <v>0</v>
      </c>
      <c r="J43" s="167">
        <f>SUM(J38:J42)</f>
        <v>0</v>
      </c>
      <c r="K43" s="300" t="s">
        <v>1</v>
      </c>
      <c r="L43" s="301"/>
      <c r="M43" s="392"/>
      <c r="N43" s="205">
        <f t="shared" ref="N43:O43" si="14">SUM(N38:N42)</f>
        <v>0</v>
      </c>
      <c r="O43" s="206">
        <f t="shared" si="14"/>
        <v>0</v>
      </c>
      <c r="P43" s="206">
        <f>SUM(P38:P42)</f>
        <v>0</v>
      </c>
      <c r="Q43" s="207">
        <f>SUM(Q38:Q42)</f>
        <v>0</v>
      </c>
      <c r="R43" s="187"/>
      <c r="S43" s="156">
        <f>SUM(S38:S42)</f>
        <v>0</v>
      </c>
      <c r="T43" s="156">
        <f>SUM(T38:T42)</f>
        <v>0</v>
      </c>
      <c r="U43" s="35"/>
      <c r="V43" s="302"/>
      <c r="W43" s="303"/>
    </row>
    <row r="44" spans="2:23" ht="18.75" thickTop="1" x14ac:dyDescent="0.25">
      <c r="B44" s="351" t="s">
        <v>33</v>
      </c>
      <c r="C44" s="36"/>
      <c r="D44" s="37"/>
      <c r="E44" s="37"/>
      <c r="F44" s="38"/>
      <c r="G44" s="39"/>
      <c r="H44" s="194"/>
      <c r="I44" s="159"/>
      <c r="J44" s="164">
        <f>H44+I44</f>
        <v>0</v>
      </c>
      <c r="K44" s="110"/>
      <c r="L44" s="111"/>
      <c r="M44" s="111"/>
      <c r="N44" s="202"/>
      <c r="O44" s="203"/>
      <c r="P44" s="222">
        <f t="shared" si="11"/>
        <v>0</v>
      </c>
      <c r="Q44" s="204"/>
      <c r="R44" s="175">
        <v>0.5</v>
      </c>
      <c r="S44" s="154">
        <f t="shared" ref="S44:S48" si="15">Q44*R44</f>
        <v>0</v>
      </c>
      <c r="T44" s="154">
        <f t="shared" ref="T44:T48" si="16">Q44-S44</f>
        <v>0</v>
      </c>
      <c r="U44" s="109" t="s">
        <v>26</v>
      </c>
      <c r="V44" s="44"/>
      <c r="W44" s="95"/>
    </row>
    <row r="45" spans="2:23" ht="18" x14ac:dyDescent="0.25">
      <c r="B45" s="351"/>
      <c r="C45" s="24"/>
      <c r="D45" s="25"/>
      <c r="E45" s="25"/>
      <c r="F45" s="26"/>
      <c r="G45" s="27"/>
      <c r="H45" s="161"/>
      <c r="I45" s="162"/>
      <c r="J45" s="163">
        <f t="shared" ref="J45:J48" si="17">H45+I45</f>
        <v>0</v>
      </c>
      <c r="K45" s="28"/>
      <c r="L45" s="29"/>
      <c r="M45" s="29"/>
      <c r="N45" s="161"/>
      <c r="O45" s="162"/>
      <c r="P45" s="221">
        <f t="shared" si="11"/>
        <v>0</v>
      </c>
      <c r="Q45" s="201"/>
      <c r="R45" s="179">
        <v>0.5</v>
      </c>
      <c r="S45" s="153">
        <f t="shared" si="15"/>
        <v>0</v>
      </c>
      <c r="T45" s="153">
        <f t="shared" si="16"/>
        <v>0</v>
      </c>
      <c r="U45" s="114" t="s">
        <v>26</v>
      </c>
      <c r="V45" s="81"/>
      <c r="W45" s="93"/>
    </row>
    <row r="46" spans="2:23" ht="18" x14ac:dyDescent="0.25">
      <c r="B46" s="351"/>
      <c r="C46" s="24"/>
      <c r="D46" s="25"/>
      <c r="E46" s="25"/>
      <c r="F46" s="26"/>
      <c r="G46" s="27"/>
      <c r="H46" s="161"/>
      <c r="I46" s="162"/>
      <c r="J46" s="163">
        <f t="shared" si="17"/>
        <v>0</v>
      </c>
      <c r="K46" s="28"/>
      <c r="L46" s="29"/>
      <c r="M46" s="29"/>
      <c r="N46" s="161"/>
      <c r="O46" s="162"/>
      <c r="P46" s="221">
        <f t="shared" si="11"/>
        <v>0</v>
      </c>
      <c r="Q46" s="201"/>
      <c r="R46" s="179">
        <v>0.5</v>
      </c>
      <c r="S46" s="153">
        <f t="shared" si="15"/>
        <v>0</v>
      </c>
      <c r="T46" s="153">
        <f t="shared" si="16"/>
        <v>0</v>
      </c>
      <c r="U46" s="114" t="s">
        <v>26</v>
      </c>
      <c r="V46" s="81"/>
      <c r="W46" s="93"/>
    </row>
    <row r="47" spans="2:23" ht="18" x14ac:dyDescent="0.25">
      <c r="B47" s="351"/>
      <c r="C47" s="24"/>
      <c r="D47" s="25"/>
      <c r="E47" s="25"/>
      <c r="F47" s="26"/>
      <c r="G47" s="27"/>
      <c r="H47" s="161"/>
      <c r="I47" s="162"/>
      <c r="J47" s="163">
        <f t="shared" si="17"/>
        <v>0</v>
      </c>
      <c r="K47" s="28"/>
      <c r="L47" s="29"/>
      <c r="M47" s="29"/>
      <c r="N47" s="161"/>
      <c r="O47" s="162"/>
      <c r="P47" s="221">
        <f t="shared" si="11"/>
        <v>0</v>
      </c>
      <c r="Q47" s="201"/>
      <c r="R47" s="179">
        <v>0.5</v>
      </c>
      <c r="S47" s="153">
        <f t="shared" si="15"/>
        <v>0</v>
      </c>
      <c r="T47" s="153">
        <f t="shared" si="16"/>
        <v>0</v>
      </c>
      <c r="U47" s="114" t="s">
        <v>26</v>
      </c>
      <c r="V47" s="81"/>
      <c r="W47" s="93"/>
    </row>
    <row r="48" spans="2:23" ht="18.75" thickBot="1" x14ac:dyDescent="0.3">
      <c r="B48" s="351"/>
      <c r="C48" s="49"/>
      <c r="D48" s="30"/>
      <c r="E48" s="30"/>
      <c r="F48" s="31"/>
      <c r="G48" s="32"/>
      <c r="H48" s="195"/>
      <c r="I48" s="196"/>
      <c r="J48" s="168">
        <f t="shared" si="17"/>
        <v>0</v>
      </c>
      <c r="K48" s="110"/>
      <c r="L48" s="111"/>
      <c r="M48" s="111"/>
      <c r="N48" s="202"/>
      <c r="O48" s="203"/>
      <c r="P48" s="222">
        <f t="shared" si="11"/>
        <v>0</v>
      </c>
      <c r="Q48" s="204"/>
      <c r="R48" s="183">
        <v>0.5</v>
      </c>
      <c r="S48" s="154">
        <f t="shared" si="15"/>
        <v>0</v>
      </c>
      <c r="T48" s="154">
        <f t="shared" si="16"/>
        <v>0</v>
      </c>
      <c r="U48" s="113" t="s">
        <v>26</v>
      </c>
      <c r="V48" s="44"/>
      <c r="W48" s="94"/>
    </row>
    <row r="49" spans="2:23" ht="19.5" thickTop="1" thickBot="1" x14ac:dyDescent="0.3">
      <c r="B49" s="362" t="s">
        <v>1</v>
      </c>
      <c r="C49" s="363"/>
      <c r="D49" s="363"/>
      <c r="E49" s="363"/>
      <c r="F49" s="363"/>
      <c r="G49" s="391"/>
      <c r="H49" s="197">
        <f>SUM(H44:H48)</f>
        <v>0</v>
      </c>
      <c r="I49" s="166">
        <f>SUM(I44:I48)</f>
        <v>0</v>
      </c>
      <c r="J49" s="167">
        <f>SUM(J44:J48)</f>
        <v>0</v>
      </c>
      <c r="K49" s="300" t="s">
        <v>1</v>
      </c>
      <c r="L49" s="301"/>
      <c r="M49" s="392"/>
      <c r="N49" s="205">
        <f t="shared" ref="N49:O49" si="18">SUM(N44:N48)</f>
        <v>0</v>
      </c>
      <c r="O49" s="206">
        <f t="shared" si="18"/>
        <v>0</v>
      </c>
      <c r="P49" s="206">
        <f>SUM(P44:P48)</f>
        <v>0</v>
      </c>
      <c r="Q49" s="207">
        <f>SUM(Q44:Q48)</f>
        <v>0</v>
      </c>
      <c r="R49" s="187"/>
      <c r="S49" s="156">
        <f>SUM(S44:S48)</f>
        <v>0</v>
      </c>
      <c r="T49" s="156">
        <f>SUM(T44:T48)</f>
        <v>0</v>
      </c>
      <c r="U49" s="35"/>
      <c r="V49" s="302"/>
      <c r="W49" s="303"/>
    </row>
    <row r="50" spans="2:23" ht="18.75" thickTop="1" x14ac:dyDescent="0.25">
      <c r="B50" s="393" t="s">
        <v>34</v>
      </c>
      <c r="C50" s="24"/>
      <c r="D50" s="25"/>
      <c r="E50" s="25"/>
      <c r="F50" s="26"/>
      <c r="G50" s="27"/>
      <c r="H50" s="194"/>
      <c r="I50" s="159"/>
      <c r="J50" s="198">
        <f>H50+I50</f>
        <v>0</v>
      </c>
      <c r="K50" s="110"/>
      <c r="L50" s="111"/>
      <c r="M50" s="111"/>
      <c r="N50" s="202"/>
      <c r="O50" s="203"/>
      <c r="P50" s="222">
        <f t="shared" si="11"/>
        <v>0</v>
      </c>
      <c r="Q50" s="204"/>
      <c r="R50" s="175">
        <v>0.5</v>
      </c>
      <c r="S50" s="154">
        <f t="shared" ref="S50:S54" si="19">Q50*R50</f>
        <v>0</v>
      </c>
      <c r="T50" s="154">
        <f t="shared" ref="T50:T54" si="20">Q50-S50</f>
        <v>0</v>
      </c>
      <c r="U50" s="109" t="s">
        <v>26</v>
      </c>
      <c r="V50" s="44"/>
      <c r="W50" s="95"/>
    </row>
    <row r="51" spans="2:23" ht="18" x14ac:dyDescent="0.25">
      <c r="B51" s="351"/>
      <c r="C51" s="24"/>
      <c r="D51" s="25"/>
      <c r="E51" s="25"/>
      <c r="F51" s="26"/>
      <c r="G51" s="27"/>
      <c r="H51" s="161"/>
      <c r="I51" s="162"/>
      <c r="J51" s="163">
        <f>H51+I51</f>
        <v>0</v>
      </c>
      <c r="K51" s="28"/>
      <c r="L51" s="29"/>
      <c r="M51" s="29"/>
      <c r="N51" s="161"/>
      <c r="O51" s="162"/>
      <c r="P51" s="221">
        <f t="shared" si="11"/>
        <v>0</v>
      </c>
      <c r="Q51" s="201"/>
      <c r="R51" s="179">
        <v>0.5</v>
      </c>
      <c r="S51" s="153">
        <f t="shared" si="19"/>
        <v>0</v>
      </c>
      <c r="T51" s="153">
        <f t="shared" si="20"/>
        <v>0</v>
      </c>
      <c r="U51" s="114" t="s">
        <v>26</v>
      </c>
      <c r="V51" s="81"/>
      <c r="W51" s="93"/>
    </row>
    <row r="52" spans="2:23" ht="18" x14ac:dyDescent="0.25">
      <c r="B52" s="351"/>
      <c r="C52" s="24"/>
      <c r="D52" s="25"/>
      <c r="E52" s="25"/>
      <c r="F52" s="26"/>
      <c r="G52" s="27"/>
      <c r="H52" s="161"/>
      <c r="I52" s="162"/>
      <c r="J52" s="163">
        <f>H52+I52</f>
        <v>0</v>
      </c>
      <c r="K52" s="28"/>
      <c r="L52" s="29"/>
      <c r="M52" s="29"/>
      <c r="N52" s="161"/>
      <c r="O52" s="162"/>
      <c r="P52" s="221">
        <f t="shared" si="11"/>
        <v>0</v>
      </c>
      <c r="Q52" s="201"/>
      <c r="R52" s="179">
        <v>0.5</v>
      </c>
      <c r="S52" s="153">
        <f t="shared" si="19"/>
        <v>0</v>
      </c>
      <c r="T52" s="153">
        <f t="shared" si="20"/>
        <v>0</v>
      </c>
      <c r="U52" s="114" t="s">
        <v>26</v>
      </c>
      <c r="V52" s="81"/>
      <c r="W52" s="93"/>
    </row>
    <row r="53" spans="2:23" ht="18" x14ac:dyDescent="0.25">
      <c r="B53" s="351"/>
      <c r="C53" s="24"/>
      <c r="D53" s="25"/>
      <c r="E53" s="25"/>
      <c r="F53" s="26"/>
      <c r="G53" s="27"/>
      <c r="H53" s="161"/>
      <c r="I53" s="162"/>
      <c r="J53" s="163">
        <f>H53+I53</f>
        <v>0</v>
      </c>
      <c r="K53" s="28"/>
      <c r="L53" s="29"/>
      <c r="M53" s="29"/>
      <c r="N53" s="161"/>
      <c r="O53" s="162"/>
      <c r="P53" s="221">
        <f t="shared" si="11"/>
        <v>0</v>
      </c>
      <c r="Q53" s="201"/>
      <c r="R53" s="179">
        <v>0.5</v>
      </c>
      <c r="S53" s="153">
        <f t="shared" si="19"/>
        <v>0</v>
      </c>
      <c r="T53" s="153">
        <f t="shared" si="20"/>
        <v>0</v>
      </c>
      <c r="U53" s="114" t="s">
        <v>26</v>
      </c>
      <c r="V53" s="81"/>
      <c r="W53" s="93"/>
    </row>
    <row r="54" spans="2:23" ht="18.75" thickBot="1" x14ac:dyDescent="0.3">
      <c r="B54" s="351"/>
      <c r="C54" s="49"/>
      <c r="D54" s="30"/>
      <c r="E54" s="30"/>
      <c r="F54" s="31"/>
      <c r="G54" s="32"/>
      <c r="H54" s="195"/>
      <c r="I54" s="196"/>
      <c r="J54" s="164">
        <f>H54+I54</f>
        <v>0</v>
      </c>
      <c r="K54" s="112"/>
      <c r="L54" s="111"/>
      <c r="M54" s="111"/>
      <c r="N54" s="202"/>
      <c r="O54" s="203"/>
      <c r="P54" s="222">
        <f t="shared" si="11"/>
        <v>0</v>
      </c>
      <c r="Q54" s="204"/>
      <c r="R54" s="183">
        <v>0.5</v>
      </c>
      <c r="S54" s="154">
        <f t="shared" si="19"/>
        <v>0</v>
      </c>
      <c r="T54" s="154">
        <f t="shared" si="20"/>
        <v>0</v>
      </c>
      <c r="U54" s="113" t="s">
        <v>26</v>
      </c>
      <c r="V54" s="44"/>
      <c r="W54" s="94"/>
    </row>
    <row r="55" spans="2:23" ht="19.5" thickTop="1" thickBot="1" x14ac:dyDescent="0.3">
      <c r="B55" s="362" t="s">
        <v>35</v>
      </c>
      <c r="C55" s="363"/>
      <c r="D55" s="363"/>
      <c r="E55" s="363"/>
      <c r="F55" s="363"/>
      <c r="G55" s="391"/>
      <c r="H55" s="197">
        <f>SUM(H50:H54)</f>
        <v>0</v>
      </c>
      <c r="I55" s="199">
        <f>SUM(I50:I54)</f>
        <v>0</v>
      </c>
      <c r="J55" s="167">
        <f>SUM(J50:J54)</f>
        <v>0</v>
      </c>
      <c r="K55" s="300" t="s">
        <v>1</v>
      </c>
      <c r="L55" s="301"/>
      <c r="M55" s="392"/>
      <c r="N55" s="185">
        <f t="shared" ref="N55:O55" si="21">SUM(N50:N54)</f>
        <v>0</v>
      </c>
      <c r="O55" s="208">
        <f t="shared" si="21"/>
        <v>0</v>
      </c>
      <c r="P55" s="208">
        <f>SUM(P50:P54)</f>
        <v>0</v>
      </c>
      <c r="Q55" s="209">
        <f>SUM(Q50:Q54)</f>
        <v>0</v>
      </c>
      <c r="R55" s="187"/>
      <c r="S55" s="156">
        <f>SUM(S50:S54)</f>
        <v>0</v>
      </c>
      <c r="T55" s="156">
        <f>SUM(T50:T54)</f>
        <v>0</v>
      </c>
      <c r="U55" s="35"/>
      <c r="V55" s="302"/>
      <c r="W55" s="303"/>
    </row>
    <row r="56" spans="2:23" ht="17.25" customHeight="1" thickTop="1" thickBot="1" x14ac:dyDescent="0.3">
      <c r="B56" s="101" t="s">
        <v>54</v>
      </c>
      <c r="C56" s="99"/>
      <c r="D56" s="99"/>
      <c r="E56" s="99"/>
      <c r="F56" s="99"/>
      <c r="G56" s="99"/>
      <c r="H56" s="99"/>
      <c r="I56" s="117"/>
      <c r="J56" s="99"/>
      <c r="K56" s="117"/>
      <c r="L56" s="117"/>
      <c r="M56" s="117"/>
      <c r="N56" s="117"/>
      <c r="O56" s="117"/>
      <c r="P56" s="117"/>
      <c r="Q56" s="117"/>
      <c r="R56" s="99"/>
      <c r="S56" s="99"/>
      <c r="T56" s="99"/>
      <c r="U56" s="102"/>
    </row>
    <row r="57" spans="2:23" ht="33" customHeight="1" thickTop="1" x14ac:dyDescent="0.25">
      <c r="B57" s="324" t="s">
        <v>31</v>
      </c>
      <c r="C57" s="394" t="s">
        <v>20</v>
      </c>
      <c r="D57" s="370" t="s">
        <v>51</v>
      </c>
      <c r="E57" s="371"/>
      <c r="F57" s="371"/>
      <c r="G57" s="371"/>
      <c r="H57" s="371"/>
      <c r="I57" s="371"/>
      <c r="J57" s="371"/>
      <c r="K57" s="371"/>
      <c r="L57" s="371"/>
      <c r="M57" s="384"/>
      <c r="N57" s="370" t="s">
        <v>24</v>
      </c>
      <c r="O57" s="371"/>
      <c r="P57" s="371"/>
      <c r="Q57" s="371"/>
      <c r="R57" s="324" t="s">
        <v>64</v>
      </c>
      <c r="S57" s="324" t="s">
        <v>104</v>
      </c>
      <c r="T57" s="324" t="s">
        <v>29</v>
      </c>
      <c r="U57" s="324" t="s">
        <v>30</v>
      </c>
    </row>
    <row r="58" spans="2:23" ht="33" customHeight="1" x14ac:dyDescent="0.25">
      <c r="B58" s="325"/>
      <c r="C58" s="395"/>
      <c r="D58" s="347" t="s">
        <v>96</v>
      </c>
      <c r="E58" s="347" t="s">
        <v>97</v>
      </c>
      <c r="F58" s="347" t="s">
        <v>161</v>
      </c>
      <c r="G58" s="347" t="s">
        <v>156</v>
      </c>
      <c r="H58" s="378" t="s">
        <v>99</v>
      </c>
      <c r="I58" s="379"/>
      <c r="J58" s="379"/>
      <c r="K58" s="379"/>
      <c r="L58" s="379"/>
      <c r="M58" s="380"/>
      <c r="N58" s="354" t="s">
        <v>18</v>
      </c>
      <c r="O58" s="333" t="s">
        <v>21</v>
      </c>
      <c r="P58" s="333" t="s">
        <v>22</v>
      </c>
      <c r="Q58" s="365" t="s">
        <v>157</v>
      </c>
      <c r="R58" s="325"/>
      <c r="S58" s="325"/>
      <c r="T58" s="325"/>
      <c r="U58" s="325"/>
    </row>
    <row r="59" spans="2:23" ht="33" customHeight="1" x14ac:dyDescent="0.25">
      <c r="B59" s="325"/>
      <c r="C59" s="395"/>
      <c r="D59" s="348"/>
      <c r="E59" s="348"/>
      <c r="F59" s="348"/>
      <c r="G59" s="348"/>
      <c r="H59" s="399" t="s">
        <v>16</v>
      </c>
      <c r="I59" s="397" t="s">
        <v>100</v>
      </c>
      <c r="J59" s="398"/>
      <c r="K59" s="381" t="s">
        <v>158</v>
      </c>
      <c r="L59" s="382"/>
      <c r="M59" s="383"/>
      <c r="N59" s="355"/>
      <c r="O59" s="334"/>
      <c r="P59" s="334"/>
      <c r="Q59" s="366"/>
      <c r="R59" s="325"/>
      <c r="S59" s="325"/>
      <c r="T59" s="325"/>
      <c r="U59" s="325"/>
    </row>
    <row r="60" spans="2:23" ht="51" x14ac:dyDescent="0.25">
      <c r="B60" s="326"/>
      <c r="C60" s="396"/>
      <c r="D60" s="349"/>
      <c r="E60" s="349"/>
      <c r="F60" s="349"/>
      <c r="G60" s="349"/>
      <c r="H60" s="399"/>
      <c r="I60" s="89" t="s">
        <v>101</v>
      </c>
      <c r="J60" s="119" t="s">
        <v>102</v>
      </c>
      <c r="K60" s="76" t="s">
        <v>17</v>
      </c>
      <c r="L60" s="62" t="s">
        <v>45</v>
      </c>
      <c r="M60" s="78" t="s">
        <v>0</v>
      </c>
      <c r="N60" s="356"/>
      <c r="O60" s="335"/>
      <c r="P60" s="335"/>
      <c r="Q60" s="337"/>
      <c r="R60" s="326"/>
      <c r="S60" s="326"/>
      <c r="T60" s="326"/>
      <c r="U60" s="326"/>
    </row>
    <row r="61" spans="2:23" ht="33" customHeight="1" x14ac:dyDescent="0.25">
      <c r="B61" s="9"/>
      <c r="C61" s="9" t="s">
        <v>2</v>
      </c>
      <c r="D61" s="10" t="s">
        <v>41</v>
      </c>
      <c r="E61" s="10" t="s">
        <v>3</v>
      </c>
      <c r="F61" s="10" t="s">
        <v>4</v>
      </c>
      <c r="G61" s="11" t="s">
        <v>5</v>
      </c>
      <c r="H61" s="11" t="s">
        <v>6</v>
      </c>
      <c r="I61" s="12" t="s">
        <v>7</v>
      </c>
      <c r="J61" s="88" t="s">
        <v>8</v>
      </c>
      <c r="K61" s="79" t="s">
        <v>10</v>
      </c>
      <c r="L61" s="15" t="s">
        <v>11</v>
      </c>
      <c r="M61" s="116" t="s">
        <v>12</v>
      </c>
      <c r="N61" s="14" t="s">
        <v>13</v>
      </c>
      <c r="O61" s="15" t="s">
        <v>14</v>
      </c>
      <c r="P61" s="15" t="s">
        <v>15</v>
      </c>
      <c r="Q61" s="104" t="s">
        <v>27</v>
      </c>
      <c r="R61" s="9" t="s">
        <v>36</v>
      </c>
      <c r="S61" s="9" t="s">
        <v>37</v>
      </c>
      <c r="T61" s="9" t="s">
        <v>80</v>
      </c>
      <c r="U61" s="9" t="s">
        <v>118</v>
      </c>
    </row>
    <row r="62" spans="2:23" ht="18" x14ac:dyDescent="0.25">
      <c r="B62" s="350" t="s">
        <v>32</v>
      </c>
      <c r="C62" s="18"/>
      <c r="D62" s="19"/>
      <c r="E62" s="19"/>
      <c r="F62" s="19"/>
      <c r="G62" s="20"/>
      <c r="H62" s="20"/>
      <c r="I62" s="21"/>
      <c r="J62" s="80"/>
      <c r="K62" s="158"/>
      <c r="L62" s="159"/>
      <c r="M62" s="160">
        <f>K62+L62</f>
        <v>0</v>
      </c>
      <c r="N62" s="22"/>
      <c r="O62" s="23"/>
      <c r="P62" s="23"/>
      <c r="Q62" s="173"/>
      <c r="R62" s="174"/>
      <c r="S62" s="175">
        <v>0.5</v>
      </c>
      <c r="T62" s="176">
        <f>R62*S62</f>
        <v>0</v>
      </c>
      <c r="U62" s="176">
        <f>R62-T62</f>
        <v>0</v>
      </c>
    </row>
    <row r="63" spans="2:23" ht="18" x14ac:dyDescent="0.25">
      <c r="B63" s="351"/>
      <c r="C63" s="24"/>
      <c r="D63" s="25"/>
      <c r="E63" s="25"/>
      <c r="F63" s="25"/>
      <c r="G63" s="26"/>
      <c r="H63" s="26"/>
      <c r="I63" s="27"/>
      <c r="J63" s="82"/>
      <c r="K63" s="161"/>
      <c r="L63" s="162"/>
      <c r="M63" s="163">
        <f t="shared" ref="M63:M66" si="22">K63+L63</f>
        <v>0</v>
      </c>
      <c r="N63" s="28"/>
      <c r="O63" s="29"/>
      <c r="P63" s="29"/>
      <c r="Q63" s="177"/>
      <c r="R63" s="178"/>
      <c r="S63" s="179">
        <v>0.5</v>
      </c>
      <c r="T63" s="180">
        <f t="shared" ref="T63:T78" si="23">R63*S63</f>
        <v>0</v>
      </c>
      <c r="U63" s="180">
        <f t="shared" ref="U63:U78" si="24">R63-T63</f>
        <v>0</v>
      </c>
    </row>
    <row r="64" spans="2:23" ht="18" x14ac:dyDescent="0.25">
      <c r="B64" s="351"/>
      <c r="C64" s="24"/>
      <c r="D64" s="25"/>
      <c r="E64" s="25"/>
      <c r="F64" s="25"/>
      <c r="G64" s="26"/>
      <c r="H64" s="26"/>
      <c r="I64" s="27"/>
      <c r="J64" s="82"/>
      <c r="K64" s="161"/>
      <c r="L64" s="162"/>
      <c r="M64" s="163">
        <f t="shared" si="22"/>
        <v>0</v>
      </c>
      <c r="N64" s="28"/>
      <c r="O64" s="29"/>
      <c r="P64" s="29"/>
      <c r="Q64" s="177"/>
      <c r="R64" s="178"/>
      <c r="S64" s="179">
        <v>0.5</v>
      </c>
      <c r="T64" s="180">
        <f t="shared" si="23"/>
        <v>0</v>
      </c>
      <c r="U64" s="180">
        <f t="shared" si="24"/>
        <v>0</v>
      </c>
    </row>
    <row r="65" spans="2:21" ht="18" x14ac:dyDescent="0.25">
      <c r="B65" s="351"/>
      <c r="C65" s="24"/>
      <c r="D65" s="25"/>
      <c r="E65" s="25"/>
      <c r="F65" s="25"/>
      <c r="G65" s="26"/>
      <c r="H65" s="26"/>
      <c r="I65" s="27"/>
      <c r="J65" s="82"/>
      <c r="K65" s="161"/>
      <c r="L65" s="162"/>
      <c r="M65" s="163">
        <f t="shared" si="22"/>
        <v>0</v>
      </c>
      <c r="N65" s="28"/>
      <c r="O65" s="29"/>
      <c r="P65" s="29"/>
      <c r="Q65" s="177"/>
      <c r="R65" s="178"/>
      <c r="S65" s="179">
        <v>0.5</v>
      </c>
      <c r="T65" s="180">
        <f t="shared" si="23"/>
        <v>0</v>
      </c>
      <c r="U65" s="180">
        <f t="shared" si="24"/>
        <v>0</v>
      </c>
    </row>
    <row r="66" spans="2:21" ht="17.25" customHeight="1" thickBot="1" x14ac:dyDescent="0.3">
      <c r="B66" s="352"/>
      <c r="C66" s="49"/>
      <c r="D66" s="30"/>
      <c r="E66" s="30"/>
      <c r="F66" s="30"/>
      <c r="G66" s="31"/>
      <c r="H66" s="31"/>
      <c r="I66" s="32"/>
      <c r="J66" s="44"/>
      <c r="K66" s="161"/>
      <c r="L66" s="162"/>
      <c r="M66" s="164">
        <f t="shared" si="22"/>
        <v>0</v>
      </c>
      <c r="N66" s="33"/>
      <c r="O66" s="34"/>
      <c r="P66" s="34"/>
      <c r="Q66" s="181"/>
      <c r="R66" s="182"/>
      <c r="S66" s="183">
        <v>0.5</v>
      </c>
      <c r="T66" s="184">
        <f t="shared" si="23"/>
        <v>0</v>
      </c>
      <c r="U66" s="184">
        <f t="shared" si="24"/>
        <v>0</v>
      </c>
    </row>
    <row r="67" spans="2:21" ht="17.25" customHeight="1" thickTop="1" thickBot="1" x14ac:dyDescent="0.3">
      <c r="B67" s="362" t="s">
        <v>1</v>
      </c>
      <c r="C67" s="363"/>
      <c r="D67" s="363"/>
      <c r="E67" s="363"/>
      <c r="F67" s="363"/>
      <c r="G67" s="363"/>
      <c r="H67" s="363"/>
      <c r="I67" s="363"/>
      <c r="J67" s="364"/>
      <c r="K67" s="165">
        <f>SUM(K62:K66)</f>
        <v>0</v>
      </c>
      <c r="L67" s="166">
        <f>SUM(L62:L66)</f>
        <v>0</v>
      </c>
      <c r="M67" s="167">
        <f>SUM(M62:M66)</f>
        <v>0</v>
      </c>
      <c r="N67" s="300" t="s">
        <v>1</v>
      </c>
      <c r="O67" s="301"/>
      <c r="P67" s="392"/>
      <c r="Q67" s="185">
        <f>SUM(Q62:Q66)</f>
        <v>0</v>
      </c>
      <c r="R67" s="186">
        <f>SUM(R62:R66)</f>
        <v>0</v>
      </c>
      <c r="S67" s="187"/>
      <c r="T67" s="186">
        <f>SUM(T62:T66)</f>
        <v>0</v>
      </c>
      <c r="U67" s="186">
        <f>SUM(U62:U66)</f>
        <v>0</v>
      </c>
    </row>
    <row r="68" spans="2:21" ht="18.75" thickTop="1" x14ac:dyDescent="0.25">
      <c r="B68" s="353" t="s">
        <v>33</v>
      </c>
      <c r="C68" s="36"/>
      <c r="D68" s="37"/>
      <c r="E68" s="37"/>
      <c r="F68" s="37"/>
      <c r="G68" s="38"/>
      <c r="H68" s="38"/>
      <c r="I68" s="39"/>
      <c r="J68" s="82"/>
      <c r="K68" s="158"/>
      <c r="L68" s="159"/>
      <c r="M68" s="168">
        <f>K68+L68</f>
        <v>0</v>
      </c>
      <c r="N68" s="40"/>
      <c r="O68" s="41"/>
      <c r="P68" s="41"/>
      <c r="Q68" s="188"/>
      <c r="R68" s="189"/>
      <c r="S68" s="175">
        <v>0.5</v>
      </c>
      <c r="T68" s="176">
        <f t="shared" si="23"/>
        <v>0</v>
      </c>
      <c r="U68" s="176">
        <f t="shared" si="24"/>
        <v>0</v>
      </c>
    </row>
    <row r="69" spans="2:21" ht="18" x14ac:dyDescent="0.25">
      <c r="B69" s="351"/>
      <c r="C69" s="24"/>
      <c r="D69" s="25"/>
      <c r="E69" s="25"/>
      <c r="F69" s="25"/>
      <c r="G69" s="26"/>
      <c r="H69" s="26"/>
      <c r="I69" s="27"/>
      <c r="J69" s="82"/>
      <c r="K69" s="161"/>
      <c r="L69" s="162"/>
      <c r="M69" s="168">
        <f t="shared" ref="M69:M72" si="25">K69+L69</f>
        <v>0</v>
      </c>
      <c r="N69" s="28"/>
      <c r="O69" s="29"/>
      <c r="P69" s="29"/>
      <c r="Q69" s="177"/>
      <c r="R69" s="178"/>
      <c r="S69" s="179">
        <v>0.5</v>
      </c>
      <c r="T69" s="180">
        <f t="shared" si="23"/>
        <v>0</v>
      </c>
      <c r="U69" s="180">
        <f t="shared" si="24"/>
        <v>0</v>
      </c>
    </row>
    <row r="70" spans="2:21" ht="18" x14ac:dyDescent="0.25">
      <c r="B70" s="351"/>
      <c r="C70" s="24"/>
      <c r="D70" s="25"/>
      <c r="E70" s="25"/>
      <c r="F70" s="25"/>
      <c r="G70" s="26"/>
      <c r="H70" s="26"/>
      <c r="I70" s="27"/>
      <c r="J70" s="82"/>
      <c r="K70" s="161"/>
      <c r="L70" s="162"/>
      <c r="M70" s="168">
        <f t="shared" si="25"/>
        <v>0</v>
      </c>
      <c r="N70" s="28"/>
      <c r="O70" s="29"/>
      <c r="P70" s="29"/>
      <c r="Q70" s="177"/>
      <c r="R70" s="178"/>
      <c r="S70" s="179">
        <v>0.5</v>
      </c>
      <c r="T70" s="180">
        <f t="shared" si="23"/>
        <v>0</v>
      </c>
      <c r="U70" s="180">
        <f t="shared" si="24"/>
        <v>0</v>
      </c>
    </row>
    <row r="71" spans="2:21" ht="18" x14ac:dyDescent="0.25">
      <c r="B71" s="351"/>
      <c r="C71" s="24"/>
      <c r="D71" s="25"/>
      <c r="E71" s="25"/>
      <c r="F71" s="25"/>
      <c r="G71" s="26"/>
      <c r="H71" s="26"/>
      <c r="I71" s="27"/>
      <c r="J71" s="82"/>
      <c r="K71" s="161"/>
      <c r="L71" s="162"/>
      <c r="M71" s="168">
        <f t="shared" si="25"/>
        <v>0</v>
      </c>
      <c r="N71" s="28"/>
      <c r="O71" s="29"/>
      <c r="P71" s="29"/>
      <c r="Q71" s="177"/>
      <c r="R71" s="178"/>
      <c r="S71" s="179">
        <v>0.5</v>
      </c>
      <c r="T71" s="180">
        <f t="shared" si="23"/>
        <v>0</v>
      </c>
      <c r="U71" s="180">
        <f t="shared" si="24"/>
        <v>0</v>
      </c>
    </row>
    <row r="72" spans="2:21" ht="17.25" customHeight="1" thickBot="1" x14ac:dyDescent="0.3">
      <c r="B72" s="352"/>
      <c r="C72" s="49"/>
      <c r="D72" s="30"/>
      <c r="E72" s="30"/>
      <c r="F72" s="30"/>
      <c r="G72" s="31"/>
      <c r="H72" s="31"/>
      <c r="I72" s="32"/>
      <c r="J72" s="44"/>
      <c r="K72" s="161"/>
      <c r="L72" s="162"/>
      <c r="M72" s="168">
        <f t="shared" si="25"/>
        <v>0</v>
      </c>
      <c r="N72" s="42"/>
      <c r="O72" s="34"/>
      <c r="P72" s="34"/>
      <c r="Q72" s="181"/>
      <c r="R72" s="182"/>
      <c r="S72" s="183">
        <v>0.5</v>
      </c>
      <c r="T72" s="184">
        <f t="shared" si="23"/>
        <v>0</v>
      </c>
      <c r="U72" s="184">
        <f t="shared" si="24"/>
        <v>0</v>
      </c>
    </row>
    <row r="73" spans="2:21" ht="17.25" customHeight="1" thickTop="1" thickBot="1" x14ac:dyDescent="0.3">
      <c r="B73" s="362" t="s">
        <v>1</v>
      </c>
      <c r="C73" s="363"/>
      <c r="D73" s="363"/>
      <c r="E73" s="363"/>
      <c r="F73" s="363"/>
      <c r="G73" s="363"/>
      <c r="H73" s="363"/>
      <c r="I73" s="363"/>
      <c r="J73" s="364"/>
      <c r="K73" s="165">
        <f>SUM(K68:K72)</f>
        <v>0</v>
      </c>
      <c r="L73" s="166">
        <f>SUM(L68:L72)</f>
        <v>0</v>
      </c>
      <c r="M73" s="167">
        <f>SUM(M68:M72)</f>
        <v>0</v>
      </c>
      <c r="N73" s="300" t="s">
        <v>1</v>
      </c>
      <c r="O73" s="301"/>
      <c r="P73" s="392"/>
      <c r="Q73" s="185">
        <f>SUM(Q68:Q72)</f>
        <v>0</v>
      </c>
      <c r="R73" s="186">
        <f>SUM(R68:R72)</f>
        <v>0</v>
      </c>
      <c r="S73" s="187"/>
      <c r="T73" s="186">
        <f>SUM(T68:T72)</f>
        <v>0</v>
      </c>
      <c r="U73" s="186">
        <f>SUM(U68:U72)</f>
        <v>0</v>
      </c>
    </row>
    <row r="74" spans="2:21" ht="18.75" thickTop="1" x14ac:dyDescent="0.25">
      <c r="B74" s="353" t="s">
        <v>34</v>
      </c>
      <c r="C74" s="24"/>
      <c r="D74" s="25"/>
      <c r="E74" s="25"/>
      <c r="F74" s="25"/>
      <c r="G74" s="26"/>
      <c r="H74" s="26"/>
      <c r="I74" s="27"/>
      <c r="J74" s="81"/>
      <c r="K74" s="158"/>
      <c r="L74" s="159"/>
      <c r="M74" s="163">
        <f>K74+L74</f>
        <v>0</v>
      </c>
      <c r="N74" s="28"/>
      <c r="O74" s="29"/>
      <c r="P74" s="29"/>
      <c r="Q74" s="190"/>
      <c r="R74" s="191"/>
      <c r="S74" s="175">
        <v>0.5</v>
      </c>
      <c r="T74" s="176">
        <f t="shared" si="23"/>
        <v>0</v>
      </c>
      <c r="U74" s="176">
        <f t="shared" si="24"/>
        <v>0</v>
      </c>
    </row>
    <row r="75" spans="2:21" ht="18" x14ac:dyDescent="0.25">
      <c r="B75" s="351"/>
      <c r="C75" s="24"/>
      <c r="D75" s="25"/>
      <c r="E75" s="25"/>
      <c r="F75" s="25"/>
      <c r="G75" s="26"/>
      <c r="H75" s="26"/>
      <c r="I75" s="27"/>
      <c r="J75" s="81"/>
      <c r="K75" s="161"/>
      <c r="L75" s="162"/>
      <c r="M75" s="163">
        <f>K75+L75</f>
        <v>0</v>
      </c>
      <c r="N75" s="28"/>
      <c r="O75" s="29"/>
      <c r="P75" s="29"/>
      <c r="Q75" s="177"/>
      <c r="R75" s="178"/>
      <c r="S75" s="179">
        <v>0.5</v>
      </c>
      <c r="T75" s="180">
        <f t="shared" si="23"/>
        <v>0</v>
      </c>
      <c r="U75" s="180">
        <f t="shared" si="24"/>
        <v>0</v>
      </c>
    </row>
    <row r="76" spans="2:21" ht="18" x14ac:dyDescent="0.25">
      <c r="B76" s="351"/>
      <c r="C76" s="24"/>
      <c r="D76" s="25"/>
      <c r="E76" s="25"/>
      <c r="F76" s="25"/>
      <c r="G76" s="26"/>
      <c r="H76" s="26"/>
      <c r="I76" s="27"/>
      <c r="J76" s="81"/>
      <c r="K76" s="161"/>
      <c r="L76" s="162"/>
      <c r="M76" s="163">
        <f>K76+L76</f>
        <v>0</v>
      </c>
      <c r="N76" s="28"/>
      <c r="O76" s="29"/>
      <c r="P76" s="29"/>
      <c r="Q76" s="177"/>
      <c r="R76" s="178"/>
      <c r="S76" s="179">
        <v>0.5</v>
      </c>
      <c r="T76" s="180">
        <f t="shared" si="23"/>
        <v>0</v>
      </c>
      <c r="U76" s="180">
        <f t="shared" si="24"/>
        <v>0</v>
      </c>
    </row>
    <row r="77" spans="2:21" ht="18" x14ac:dyDescent="0.25">
      <c r="B77" s="351"/>
      <c r="C77" s="24"/>
      <c r="D77" s="25"/>
      <c r="E77" s="25"/>
      <c r="F77" s="25"/>
      <c r="G77" s="26"/>
      <c r="H77" s="26"/>
      <c r="I77" s="27"/>
      <c r="J77" s="81"/>
      <c r="K77" s="161"/>
      <c r="L77" s="162"/>
      <c r="M77" s="163">
        <f>K77+L77</f>
        <v>0</v>
      </c>
      <c r="N77" s="28"/>
      <c r="O77" s="29"/>
      <c r="P77" s="29"/>
      <c r="Q77" s="177"/>
      <c r="R77" s="178"/>
      <c r="S77" s="179">
        <v>0.5</v>
      </c>
      <c r="T77" s="180">
        <f t="shared" si="23"/>
        <v>0</v>
      </c>
      <c r="U77" s="180">
        <f t="shared" si="24"/>
        <v>0</v>
      </c>
    </row>
    <row r="78" spans="2:21" ht="17.25" customHeight="1" thickBot="1" x14ac:dyDescent="0.3">
      <c r="B78" s="352"/>
      <c r="C78" s="450"/>
      <c r="D78" s="451"/>
      <c r="E78" s="451"/>
      <c r="F78" s="451"/>
      <c r="G78" s="452"/>
      <c r="H78" s="452"/>
      <c r="I78" s="453"/>
      <c r="J78" s="451"/>
      <c r="K78" s="161"/>
      <c r="L78" s="162"/>
      <c r="M78" s="169">
        <f>K78+L78</f>
        <v>0</v>
      </c>
      <c r="N78" s="33"/>
      <c r="O78" s="34"/>
      <c r="P78" s="34"/>
      <c r="Q78" s="181"/>
      <c r="R78" s="182"/>
      <c r="S78" s="183">
        <v>0.5</v>
      </c>
      <c r="T78" s="184">
        <f t="shared" si="23"/>
        <v>0</v>
      </c>
      <c r="U78" s="184">
        <f t="shared" si="24"/>
        <v>0</v>
      </c>
    </row>
    <row r="79" spans="2:21" ht="17.25" customHeight="1" thickTop="1" thickBot="1" x14ac:dyDescent="0.3">
      <c r="B79" s="367" t="s">
        <v>35</v>
      </c>
      <c r="C79" s="368"/>
      <c r="D79" s="368"/>
      <c r="E79" s="368"/>
      <c r="F79" s="368"/>
      <c r="G79" s="368"/>
      <c r="H79" s="368"/>
      <c r="I79" s="368"/>
      <c r="J79" s="369"/>
      <c r="K79" s="170">
        <f>SUM(K74:K78)</f>
        <v>0</v>
      </c>
      <c r="L79" s="171">
        <f>SUM(L74:L78)</f>
        <v>0</v>
      </c>
      <c r="M79" s="172">
        <f>SUM(M74:M78)</f>
        <v>0</v>
      </c>
      <c r="N79" s="300" t="s">
        <v>1</v>
      </c>
      <c r="O79" s="301"/>
      <c r="P79" s="392"/>
      <c r="Q79" s="192">
        <f>SUM(Q74:Q78)</f>
        <v>0</v>
      </c>
      <c r="R79" s="157">
        <f>SUM(R74:R78)</f>
        <v>0</v>
      </c>
      <c r="S79" s="193"/>
      <c r="T79" s="186">
        <f>SUM(T74:T78)</f>
        <v>0</v>
      </c>
      <c r="U79" s="186">
        <f>SUM(U74:U78)</f>
        <v>0</v>
      </c>
    </row>
    <row r="80" spans="2:21" ht="19.5" thickTop="1" thickBot="1" x14ac:dyDescent="0.3">
      <c r="B80" s="359" t="s">
        <v>55</v>
      </c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1"/>
      <c r="T80" s="51"/>
    </row>
    <row r="81" spans="2:19" ht="33" customHeight="1" thickTop="1" x14ac:dyDescent="0.25">
      <c r="B81" s="338" t="s">
        <v>31</v>
      </c>
      <c r="C81" s="341" t="s">
        <v>20</v>
      </c>
      <c r="D81" s="341" t="s">
        <v>93</v>
      </c>
      <c r="E81" s="344" t="s">
        <v>86</v>
      </c>
      <c r="F81" s="344" t="s">
        <v>87</v>
      </c>
      <c r="G81" s="344" t="s">
        <v>159</v>
      </c>
      <c r="H81" s="310" t="s">
        <v>89</v>
      </c>
      <c r="I81" s="310" t="s">
        <v>160</v>
      </c>
      <c r="J81" s="310" t="s">
        <v>91</v>
      </c>
      <c r="K81" s="313" t="s">
        <v>92</v>
      </c>
      <c r="L81" s="327"/>
      <c r="M81" s="327"/>
      <c r="N81" s="328"/>
      <c r="O81" s="310" t="s">
        <v>22</v>
      </c>
      <c r="P81" s="313" t="s">
        <v>46</v>
      </c>
      <c r="Q81" s="316" t="s">
        <v>28</v>
      </c>
      <c r="R81" s="372" t="s">
        <v>29</v>
      </c>
      <c r="S81" s="375" t="s">
        <v>30</v>
      </c>
    </row>
    <row r="82" spans="2:19" ht="17.25" customHeight="1" x14ac:dyDescent="0.25">
      <c r="B82" s="339"/>
      <c r="C82" s="342"/>
      <c r="D82" s="342"/>
      <c r="E82" s="345"/>
      <c r="F82" s="345"/>
      <c r="G82" s="345"/>
      <c r="H82" s="311"/>
      <c r="I82" s="311"/>
      <c r="J82" s="311"/>
      <c r="K82" s="314"/>
      <c r="L82" s="329"/>
      <c r="M82" s="329"/>
      <c r="N82" s="330"/>
      <c r="O82" s="311"/>
      <c r="P82" s="314"/>
      <c r="Q82" s="317"/>
      <c r="R82" s="373"/>
      <c r="S82" s="376"/>
    </row>
    <row r="83" spans="2:19" ht="35.25" customHeight="1" thickBot="1" x14ac:dyDescent="0.3">
      <c r="B83" s="340"/>
      <c r="C83" s="343"/>
      <c r="D83" s="343"/>
      <c r="E83" s="346"/>
      <c r="F83" s="346"/>
      <c r="G83" s="346"/>
      <c r="H83" s="312"/>
      <c r="I83" s="312"/>
      <c r="J83" s="312"/>
      <c r="K83" s="315"/>
      <c r="L83" s="331"/>
      <c r="M83" s="331"/>
      <c r="N83" s="332"/>
      <c r="O83" s="312"/>
      <c r="P83" s="315"/>
      <c r="Q83" s="318"/>
      <c r="R83" s="374"/>
      <c r="S83" s="377"/>
    </row>
    <row r="84" spans="2:19" ht="16.5" thickTop="1" x14ac:dyDescent="0.25">
      <c r="B84" s="53"/>
      <c r="C84" s="53" t="s">
        <v>2</v>
      </c>
      <c r="D84" s="53" t="s">
        <v>41</v>
      </c>
      <c r="E84" s="53" t="s">
        <v>3</v>
      </c>
      <c r="F84" s="54" t="s">
        <v>4</v>
      </c>
      <c r="G84" s="54" t="s">
        <v>5</v>
      </c>
      <c r="H84" s="55" t="s">
        <v>6</v>
      </c>
      <c r="I84" s="55" t="s">
        <v>7</v>
      </c>
      <c r="J84" s="55" t="s">
        <v>8</v>
      </c>
      <c r="K84" s="293" t="s">
        <v>10</v>
      </c>
      <c r="L84" s="294"/>
      <c r="M84" s="294"/>
      <c r="N84" s="295"/>
      <c r="O84" s="55" t="s">
        <v>11</v>
      </c>
      <c r="P84" s="129" t="s">
        <v>12</v>
      </c>
      <c r="Q84" s="131" t="s">
        <v>14</v>
      </c>
      <c r="R84" s="130" t="s">
        <v>15</v>
      </c>
      <c r="S84" s="103" t="s">
        <v>27</v>
      </c>
    </row>
    <row r="85" spans="2:19" ht="18" x14ac:dyDescent="0.25">
      <c r="B85" s="350" t="s">
        <v>32</v>
      </c>
      <c r="C85" s="75"/>
      <c r="D85" s="122"/>
      <c r="E85" s="122"/>
      <c r="F85" s="123"/>
      <c r="G85" s="144"/>
      <c r="H85" s="145"/>
      <c r="I85" s="223">
        <f>G85*H85</f>
        <v>0</v>
      </c>
      <c r="J85" s="124"/>
      <c r="K85" s="290"/>
      <c r="L85" s="291"/>
      <c r="M85" s="291"/>
      <c r="N85" s="292"/>
      <c r="O85" s="108"/>
      <c r="P85" s="105"/>
      <c r="Q85" s="175">
        <v>0.5</v>
      </c>
      <c r="R85" s="152">
        <f>I85*Q85</f>
        <v>0</v>
      </c>
      <c r="S85" s="152">
        <f>I85-R85</f>
        <v>0</v>
      </c>
    </row>
    <row r="86" spans="2:19" ht="18" x14ac:dyDescent="0.25">
      <c r="B86" s="351"/>
      <c r="C86" s="24"/>
      <c r="D86" s="25"/>
      <c r="E86" s="25"/>
      <c r="F86" s="26"/>
      <c r="G86" s="146"/>
      <c r="H86" s="147"/>
      <c r="I86" s="224">
        <f t="shared" ref="I86:I101" si="26">G86*H86</f>
        <v>0</v>
      </c>
      <c r="J86" s="128"/>
      <c r="K86" s="267"/>
      <c r="L86" s="268"/>
      <c r="M86" s="268"/>
      <c r="N86" s="269"/>
      <c r="O86" s="29"/>
      <c r="P86" s="106"/>
      <c r="Q86" s="179">
        <v>0.5</v>
      </c>
      <c r="R86" s="153">
        <f t="shared" ref="R86:R101" si="27">I86*Q86</f>
        <v>0</v>
      </c>
      <c r="S86" s="153">
        <f t="shared" ref="S86:S101" si="28">I86-R86</f>
        <v>0</v>
      </c>
    </row>
    <row r="87" spans="2:19" ht="18" x14ac:dyDescent="0.25">
      <c r="B87" s="351"/>
      <c r="C87" s="24"/>
      <c r="D87" s="25"/>
      <c r="E87" s="25"/>
      <c r="F87" s="26"/>
      <c r="G87" s="146"/>
      <c r="H87" s="147"/>
      <c r="I87" s="224">
        <f t="shared" si="26"/>
        <v>0</v>
      </c>
      <c r="J87" s="128"/>
      <c r="K87" s="267"/>
      <c r="L87" s="268"/>
      <c r="M87" s="268"/>
      <c r="N87" s="269"/>
      <c r="O87" s="29"/>
      <c r="P87" s="106"/>
      <c r="Q87" s="179">
        <v>0.5</v>
      </c>
      <c r="R87" s="153">
        <f t="shared" si="27"/>
        <v>0</v>
      </c>
      <c r="S87" s="153">
        <f t="shared" si="28"/>
        <v>0</v>
      </c>
    </row>
    <row r="88" spans="2:19" ht="18" x14ac:dyDescent="0.25">
      <c r="B88" s="351"/>
      <c r="C88" s="24"/>
      <c r="D88" s="25"/>
      <c r="E88" s="25"/>
      <c r="F88" s="26"/>
      <c r="G88" s="146"/>
      <c r="H88" s="147"/>
      <c r="I88" s="224">
        <f t="shared" si="26"/>
        <v>0</v>
      </c>
      <c r="J88" s="128"/>
      <c r="K88" s="267"/>
      <c r="L88" s="268"/>
      <c r="M88" s="268"/>
      <c r="N88" s="269"/>
      <c r="O88" s="29"/>
      <c r="P88" s="106"/>
      <c r="Q88" s="179">
        <v>0.5</v>
      </c>
      <c r="R88" s="153">
        <f t="shared" si="27"/>
        <v>0</v>
      </c>
      <c r="S88" s="153">
        <f t="shared" si="28"/>
        <v>0</v>
      </c>
    </row>
    <row r="89" spans="2:19" ht="18.75" thickBot="1" x14ac:dyDescent="0.3">
      <c r="B89" s="351"/>
      <c r="C89" s="74"/>
      <c r="D89" s="125"/>
      <c r="E89" s="125"/>
      <c r="F89" s="126"/>
      <c r="G89" s="148"/>
      <c r="H89" s="149"/>
      <c r="I89" s="225">
        <f t="shared" si="26"/>
        <v>0</v>
      </c>
      <c r="J89" s="127"/>
      <c r="K89" s="287"/>
      <c r="L89" s="288"/>
      <c r="M89" s="288"/>
      <c r="N89" s="289"/>
      <c r="O89" s="111"/>
      <c r="P89" s="120"/>
      <c r="Q89" s="183">
        <v>0.5</v>
      </c>
      <c r="R89" s="154">
        <f t="shared" si="27"/>
        <v>0</v>
      </c>
      <c r="S89" s="154">
        <f t="shared" si="28"/>
        <v>0</v>
      </c>
    </row>
    <row r="90" spans="2:19" ht="17.25" customHeight="1" thickTop="1" thickBot="1" x14ac:dyDescent="0.3">
      <c r="B90" s="362" t="s">
        <v>1</v>
      </c>
      <c r="C90" s="363"/>
      <c r="D90" s="363"/>
      <c r="E90" s="363"/>
      <c r="F90" s="391"/>
      <c r="G90" s="150">
        <f t="shared" ref="G90:I90" si="29">SUM(G85:G89)</f>
        <v>0</v>
      </c>
      <c r="H90" s="151"/>
      <c r="I90" s="150">
        <f t="shared" si="29"/>
        <v>0</v>
      </c>
      <c r="J90" s="52"/>
      <c r="K90" s="300"/>
      <c r="L90" s="301"/>
      <c r="M90" s="301"/>
      <c r="N90" s="301"/>
      <c r="O90" s="301"/>
      <c r="P90" s="155"/>
      <c r="Q90" s="187"/>
      <c r="R90" s="207">
        <f>SUM(R85:R89)</f>
        <v>0</v>
      </c>
      <c r="S90" s="156">
        <f>SUM(S85:S89)</f>
        <v>0</v>
      </c>
    </row>
    <row r="91" spans="2:19" ht="18.75" thickTop="1" x14ac:dyDescent="0.25">
      <c r="B91" s="351" t="s">
        <v>33</v>
      </c>
      <c r="C91" s="75"/>
      <c r="D91" s="122"/>
      <c r="E91" s="122"/>
      <c r="F91" s="123"/>
      <c r="G91" s="144"/>
      <c r="H91" s="145"/>
      <c r="I91" s="223">
        <f t="shared" si="26"/>
        <v>0</v>
      </c>
      <c r="J91" s="124"/>
      <c r="K91" s="284"/>
      <c r="L91" s="285"/>
      <c r="M91" s="285"/>
      <c r="N91" s="286"/>
      <c r="O91" s="228"/>
      <c r="P91" s="194"/>
      <c r="Q91" s="175">
        <v>0.5</v>
      </c>
      <c r="R91" s="152">
        <f t="shared" si="27"/>
        <v>0</v>
      </c>
      <c r="S91" s="152">
        <f t="shared" si="28"/>
        <v>0</v>
      </c>
    </row>
    <row r="92" spans="2:19" ht="18" x14ac:dyDescent="0.25">
      <c r="B92" s="351"/>
      <c r="C92" s="24"/>
      <c r="D92" s="25"/>
      <c r="E92" s="25"/>
      <c r="F92" s="26"/>
      <c r="G92" s="146"/>
      <c r="H92" s="147"/>
      <c r="I92" s="224">
        <f t="shared" si="26"/>
        <v>0</v>
      </c>
      <c r="J92" s="128"/>
      <c r="K92" s="267"/>
      <c r="L92" s="268"/>
      <c r="M92" s="268"/>
      <c r="N92" s="269"/>
      <c r="O92" s="229"/>
      <c r="P92" s="227"/>
      <c r="Q92" s="179">
        <v>0.5</v>
      </c>
      <c r="R92" s="153">
        <f t="shared" si="27"/>
        <v>0</v>
      </c>
      <c r="S92" s="153">
        <f t="shared" si="28"/>
        <v>0</v>
      </c>
    </row>
    <row r="93" spans="2:19" ht="18" x14ac:dyDescent="0.25">
      <c r="B93" s="351"/>
      <c r="C93" s="24"/>
      <c r="D93" s="25"/>
      <c r="E93" s="25"/>
      <c r="F93" s="26"/>
      <c r="G93" s="146"/>
      <c r="H93" s="147"/>
      <c r="I93" s="224">
        <f t="shared" si="26"/>
        <v>0</v>
      </c>
      <c r="J93" s="128"/>
      <c r="K93" s="267"/>
      <c r="L93" s="268"/>
      <c r="M93" s="268"/>
      <c r="N93" s="269"/>
      <c r="O93" s="229"/>
      <c r="P93" s="227"/>
      <c r="Q93" s="179">
        <v>0.5</v>
      </c>
      <c r="R93" s="153">
        <f t="shared" si="27"/>
        <v>0</v>
      </c>
      <c r="S93" s="153">
        <f t="shared" si="28"/>
        <v>0</v>
      </c>
    </row>
    <row r="94" spans="2:19" ht="18" x14ac:dyDescent="0.25">
      <c r="B94" s="351"/>
      <c r="C94" s="24"/>
      <c r="D94" s="25"/>
      <c r="E94" s="25"/>
      <c r="F94" s="26"/>
      <c r="G94" s="146"/>
      <c r="H94" s="147"/>
      <c r="I94" s="224">
        <f t="shared" si="26"/>
        <v>0</v>
      </c>
      <c r="J94" s="128"/>
      <c r="K94" s="267"/>
      <c r="L94" s="268"/>
      <c r="M94" s="268"/>
      <c r="N94" s="269"/>
      <c r="O94" s="229"/>
      <c r="P94" s="227"/>
      <c r="Q94" s="179">
        <v>0.5</v>
      </c>
      <c r="R94" s="153">
        <f t="shared" si="27"/>
        <v>0</v>
      </c>
      <c r="S94" s="153">
        <f t="shared" si="28"/>
        <v>0</v>
      </c>
    </row>
    <row r="95" spans="2:19" ht="18.75" thickBot="1" x14ac:dyDescent="0.3">
      <c r="B95" s="351"/>
      <c r="C95" s="74"/>
      <c r="D95" s="125"/>
      <c r="E95" s="125"/>
      <c r="F95" s="126"/>
      <c r="G95" s="148"/>
      <c r="H95" s="149"/>
      <c r="I95" s="225">
        <f t="shared" si="26"/>
        <v>0</v>
      </c>
      <c r="J95" s="127"/>
      <c r="K95" s="287"/>
      <c r="L95" s="288"/>
      <c r="M95" s="288"/>
      <c r="N95" s="289"/>
      <c r="O95" s="230"/>
      <c r="P95" s="195"/>
      <c r="Q95" s="183">
        <v>0.5</v>
      </c>
      <c r="R95" s="154">
        <f t="shared" si="27"/>
        <v>0</v>
      </c>
      <c r="S95" s="154">
        <f t="shared" si="28"/>
        <v>0</v>
      </c>
    </row>
    <row r="96" spans="2:19" ht="17.25" customHeight="1" thickTop="1" thickBot="1" x14ac:dyDescent="0.3">
      <c r="B96" s="362" t="s">
        <v>1</v>
      </c>
      <c r="C96" s="363"/>
      <c r="D96" s="363"/>
      <c r="E96" s="363"/>
      <c r="F96" s="391"/>
      <c r="G96" s="150">
        <f t="shared" ref="G96" si="30">SUM(G91:G95)</f>
        <v>0</v>
      </c>
      <c r="H96" s="151"/>
      <c r="I96" s="150">
        <f t="shared" ref="I96" si="31">SUM(I91:I95)</f>
        <v>0</v>
      </c>
      <c r="J96" s="52"/>
      <c r="K96" s="300"/>
      <c r="L96" s="301"/>
      <c r="M96" s="301"/>
      <c r="N96" s="301"/>
      <c r="O96" s="301"/>
      <c r="P96" s="155"/>
      <c r="Q96" s="187"/>
      <c r="R96" s="207">
        <f>SUM(R91:R95)</f>
        <v>0</v>
      </c>
      <c r="S96" s="156">
        <f>SUM(S91:S95)</f>
        <v>0</v>
      </c>
    </row>
    <row r="97" spans="2:29" ht="18.75" thickTop="1" x14ac:dyDescent="0.25">
      <c r="B97" s="393" t="s">
        <v>34</v>
      </c>
      <c r="C97" s="75"/>
      <c r="D97" s="122"/>
      <c r="E97" s="122"/>
      <c r="F97" s="123"/>
      <c r="G97" s="144"/>
      <c r="H97" s="145"/>
      <c r="I97" s="223">
        <f t="shared" si="26"/>
        <v>0</v>
      </c>
      <c r="J97" s="124"/>
      <c r="K97" s="284"/>
      <c r="L97" s="285"/>
      <c r="M97" s="285"/>
      <c r="N97" s="286"/>
      <c r="O97" s="228"/>
      <c r="P97" s="194"/>
      <c r="Q97" s="175">
        <v>0.5</v>
      </c>
      <c r="R97" s="152">
        <f t="shared" si="27"/>
        <v>0</v>
      </c>
      <c r="S97" s="152">
        <f t="shared" si="28"/>
        <v>0</v>
      </c>
    </row>
    <row r="98" spans="2:29" ht="18" x14ac:dyDescent="0.25">
      <c r="B98" s="351"/>
      <c r="C98" s="24"/>
      <c r="D98" s="25"/>
      <c r="E98" s="25"/>
      <c r="F98" s="26"/>
      <c r="G98" s="146"/>
      <c r="H98" s="147"/>
      <c r="I98" s="224">
        <f t="shared" si="26"/>
        <v>0</v>
      </c>
      <c r="J98" s="128"/>
      <c r="K98" s="267"/>
      <c r="L98" s="268"/>
      <c r="M98" s="268"/>
      <c r="N98" s="269"/>
      <c r="O98" s="229"/>
      <c r="P98" s="227"/>
      <c r="Q98" s="179">
        <v>0.5</v>
      </c>
      <c r="R98" s="153">
        <f t="shared" si="27"/>
        <v>0</v>
      </c>
      <c r="S98" s="153">
        <f t="shared" si="28"/>
        <v>0</v>
      </c>
    </row>
    <row r="99" spans="2:29" ht="18" x14ac:dyDescent="0.25">
      <c r="B99" s="351"/>
      <c r="C99" s="24"/>
      <c r="D99" s="25"/>
      <c r="E99" s="25"/>
      <c r="F99" s="26"/>
      <c r="G99" s="146"/>
      <c r="H99" s="147"/>
      <c r="I99" s="224">
        <f t="shared" si="26"/>
        <v>0</v>
      </c>
      <c r="J99" s="128"/>
      <c r="K99" s="267"/>
      <c r="L99" s="268"/>
      <c r="M99" s="268"/>
      <c r="N99" s="269"/>
      <c r="O99" s="229"/>
      <c r="P99" s="227"/>
      <c r="Q99" s="179">
        <v>0.5</v>
      </c>
      <c r="R99" s="153">
        <f t="shared" si="27"/>
        <v>0</v>
      </c>
      <c r="S99" s="153">
        <f t="shared" si="28"/>
        <v>0</v>
      </c>
    </row>
    <row r="100" spans="2:29" ht="18" x14ac:dyDescent="0.25">
      <c r="B100" s="351"/>
      <c r="C100" s="24"/>
      <c r="D100" s="25"/>
      <c r="E100" s="25"/>
      <c r="F100" s="26"/>
      <c r="G100" s="146"/>
      <c r="H100" s="147"/>
      <c r="I100" s="224">
        <f t="shared" si="26"/>
        <v>0</v>
      </c>
      <c r="J100" s="128"/>
      <c r="K100" s="267"/>
      <c r="L100" s="268"/>
      <c r="M100" s="268"/>
      <c r="N100" s="269"/>
      <c r="O100" s="229"/>
      <c r="P100" s="227"/>
      <c r="Q100" s="179">
        <v>0.5</v>
      </c>
      <c r="R100" s="153">
        <f t="shared" si="27"/>
        <v>0</v>
      </c>
      <c r="S100" s="153">
        <f t="shared" si="28"/>
        <v>0</v>
      </c>
    </row>
    <row r="101" spans="2:29" ht="18.75" thickBot="1" x14ac:dyDescent="0.3">
      <c r="B101" s="351"/>
      <c r="C101" s="74"/>
      <c r="D101" s="125"/>
      <c r="E101" s="125"/>
      <c r="F101" s="126"/>
      <c r="G101" s="148"/>
      <c r="H101" s="149"/>
      <c r="I101" s="225">
        <f t="shared" si="26"/>
        <v>0</v>
      </c>
      <c r="J101" s="127"/>
      <c r="K101" s="287"/>
      <c r="L101" s="288"/>
      <c r="M101" s="288"/>
      <c r="N101" s="289"/>
      <c r="O101" s="230"/>
      <c r="P101" s="195"/>
      <c r="Q101" s="226">
        <v>0.5</v>
      </c>
      <c r="R101" s="154">
        <f t="shared" si="27"/>
        <v>0</v>
      </c>
      <c r="S101" s="154">
        <f t="shared" si="28"/>
        <v>0</v>
      </c>
    </row>
    <row r="102" spans="2:29" ht="17.25" customHeight="1" thickTop="1" thickBot="1" x14ac:dyDescent="0.3">
      <c r="B102" s="362" t="s">
        <v>35</v>
      </c>
      <c r="C102" s="363"/>
      <c r="D102" s="363"/>
      <c r="E102" s="363"/>
      <c r="F102" s="391"/>
      <c r="G102" s="150">
        <f t="shared" ref="G102" si="32">SUM(G97:G101)</f>
        <v>0</v>
      </c>
      <c r="H102" s="151"/>
      <c r="I102" s="150">
        <f t="shared" ref="I102" si="33">SUM(I97:I101)</f>
        <v>0</v>
      </c>
      <c r="J102" s="52"/>
      <c r="K102" s="300"/>
      <c r="L102" s="301"/>
      <c r="M102" s="301"/>
      <c r="N102" s="301"/>
      <c r="O102" s="301"/>
      <c r="P102" s="155"/>
      <c r="Q102" s="155"/>
      <c r="R102" s="156">
        <f>SUM(R97:R101)</f>
        <v>0</v>
      </c>
      <c r="S102" s="156">
        <f>SUM(S97:S101)</f>
        <v>0</v>
      </c>
    </row>
    <row r="103" spans="2:29" ht="17.25" customHeight="1" thickTop="1" thickBot="1" x14ac:dyDescent="0.3">
      <c r="B103" s="296" t="s">
        <v>47</v>
      </c>
      <c r="C103" s="297"/>
      <c r="D103" s="297"/>
      <c r="E103" s="297"/>
      <c r="F103" s="297"/>
      <c r="G103" s="297"/>
      <c r="H103" s="297"/>
      <c r="I103" s="297"/>
      <c r="J103" s="297"/>
      <c r="K103" s="297"/>
      <c r="L103" s="298"/>
      <c r="M103" s="298"/>
      <c r="N103" s="298"/>
      <c r="O103" s="298"/>
      <c r="P103" s="298"/>
      <c r="Q103" s="299"/>
      <c r="R103" s="157">
        <f>R90+R96+R102</f>
        <v>0</v>
      </c>
      <c r="S103" s="157">
        <f>S90+S96+S102</f>
        <v>0</v>
      </c>
    </row>
    <row r="104" spans="2:29" ht="17.25" customHeight="1" thickTop="1" x14ac:dyDescent="0.25"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436" t="s">
        <v>176</v>
      </c>
      <c r="M104" s="437"/>
      <c r="N104" s="437"/>
      <c r="O104" s="437"/>
      <c r="P104" s="437"/>
      <c r="Q104" s="437"/>
      <c r="R104" s="437"/>
      <c r="S104" s="437"/>
      <c r="T104" s="437"/>
      <c r="U104" s="438"/>
      <c r="V104" s="443" t="s">
        <v>162</v>
      </c>
      <c r="W104" s="444"/>
    </row>
    <row r="105" spans="2:29" ht="17.25" customHeight="1" thickBot="1" x14ac:dyDescent="0.3"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439"/>
      <c r="M105" s="440"/>
      <c r="N105" s="440"/>
      <c r="O105" s="440"/>
      <c r="P105" s="440"/>
      <c r="Q105" s="440"/>
      <c r="R105" s="440"/>
      <c r="S105" s="440"/>
      <c r="T105" s="440"/>
      <c r="U105" s="441"/>
      <c r="V105" s="445"/>
      <c r="W105" s="446"/>
    </row>
    <row r="106" spans="2:29" ht="38.1" customHeight="1" thickTop="1" thickBot="1" x14ac:dyDescent="0.3">
      <c r="B106" s="2"/>
      <c r="C106" s="2"/>
      <c r="D106" s="2"/>
      <c r="E106" s="2"/>
      <c r="F106" s="2"/>
      <c r="G106" s="2"/>
      <c r="H106" s="3"/>
      <c r="I106" s="3"/>
      <c r="J106" s="3"/>
      <c r="K106" s="3"/>
      <c r="L106" s="433" t="s">
        <v>112</v>
      </c>
      <c r="M106" s="434"/>
      <c r="N106" s="434"/>
      <c r="O106" s="434"/>
      <c r="P106" s="434"/>
      <c r="Q106" s="260"/>
      <c r="R106" s="435">
        <f>R108+T108</f>
        <v>0</v>
      </c>
      <c r="S106" s="435"/>
      <c r="T106" s="435"/>
      <c r="U106" s="280"/>
      <c r="V106" s="447">
        <f>V108+W108</f>
        <v>0</v>
      </c>
      <c r="W106" s="448"/>
      <c r="Y106" s="51"/>
      <c r="Z106" s="51"/>
      <c r="AB106" s="5"/>
      <c r="AC106" s="5"/>
    </row>
    <row r="107" spans="2:29" ht="38.1" customHeight="1" thickTop="1" thickBot="1" x14ac:dyDescent="0.3">
      <c r="B107" s="231" t="s">
        <v>39</v>
      </c>
      <c r="C107" s="140"/>
      <c r="D107" s="140"/>
      <c r="E107" s="140"/>
      <c r="F107" s="141"/>
      <c r="G107" s="142"/>
      <c r="H107" s="143"/>
      <c r="I107" s="143"/>
      <c r="J107" s="143"/>
      <c r="K107" s="143"/>
      <c r="L107" s="261" t="s">
        <v>111</v>
      </c>
      <c r="M107" s="262"/>
      <c r="N107" s="262"/>
      <c r="O107" s="262"/>
      <c r="P107" s="262"/>
      <c r="Q107" s="263"/>
      <c r="R107" s="283" t="s">
        <v>38</v>
      </c>
      <c r="S107" s="283"/>
      <c r="T107" s="283" t="s">
        <v>30</v>
      </c>
      <c r="U107" s="283"/>
      <c r="V107" s="252" t="s">
        <v>38</v>
      </c>
      <c r="W107" s="252" t="s">
        <v>30</v>
      </c>
      <c r="Y107" s="51"/>
      <c r="Z107" s="51"/>
      <c r="AB107" s="5"/>
      <c r="AC107" s="5"/>
    </row>
    <row r="108" spans="2:29" ht="38.1" customHeight="1" thickTop="1" thickBot="1" x14ac:dyDescent="0.3">
      <c r="B108" s="429" t="s">
        <v>183</v>
      </c>
      <c r="C108" s="429"/>
      <c r="D108" s="429"/>
      <c r="E108" s="429"/>
      <c r="F108" s="429"/>
      <c r="G108" s="429"/>
      <c r="H108" s="429"/>
      <c r="I108" s="429"/>
      <c r="J108" s="429"/>
      <c r="K108" s="429"/>
      <c r="L108" s="264" t="s">
        <v>60</v>
      </c>
      <c r="M108" s="265"/>
      <c r="N108" s="265"/>
      <c r="O108" s="265"/>
      <c r="P108" s="265"/>
      <c r="Q108" s="266"/>
      <c r="R108" s="278">
        <f>S20+S26+S32+T67+T73+T79+R90+R96+R102</f>
        <v>0</v>
      </c>
      <c r="S108" s="278"/>
      <c r="T108" s="278">
        <f>T20+T26+T32+U67+U73+U79+S90+S96+S102</f>
        <v>0</v>
      </c>
      <c r="U108" s="278"/>
      <c r="V108" s="253">
        <f>R108/7.5345</f>
        <v>0</v>
      </c>
      <c r="W108" s="253">
        <f>T108/7.5345</f>
        <v>0</v>
      </c>
      <c r="X108" s="51"/>
      <c r="Y108" s="51"/>
      <c r="Z108" s="51"/>
      <c r="AB108" s="5"/>
      <c r="AC108" s="5"/>
    </row>
    <row r="109" spans="2:29" ht="38.1" customHeight="1" thickTop="1" thickBot="1" x14ac:dyDescent="0.3"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L109" s="264" t="s">
        <v>48</v>
      </c>
      <c r="M109" s="265"/>
      <c r="N109" s="265"/>
      <c r="O109" s="265"/>
      <c r="P109" s="265"/>
      <c r="Q109" s="266"/>
      <c r="R109" s="278">
        <f>S20+T67+R90</f>
        <v>0</v>
      </c>
      <c r="S109" s="278"/>
      <c r="T109" s="278">
        <f>T20+U67+S90</f>
        <v>0</v>
      </c>
      <c r="U109" s="278"/>
      <c r="V109" s="253">
        <f t="shared" ref="V109:V119" si="34">R109/7.5345</f>
        <v>0</v>
      </c>
      <c r="W109" s="253">
        <f t="shared" ref="W109:W112" si="35">T109/7.5345</f>
        <v>0</v>
      </c>
      <c r="X109" s="51"/>
      <c r="Y109" s="51"/>
      <c r="Z109" s="51"/>
      <c r="AB109" s="5"/>
      <c r="AC109" s="5"/>
    </row>
    <row r="110" spans="2:29" ht="38.1" customHeight="1" thickTop="1" thickBot="1" x14ac:dyDescent="0.3">
      <c r="B110" s="429"/>
      <c r="C110" s="429"/>
      <c r="D110" s="429"/>
      <c r="E110" s="429"/>
      <c r="F110" s="429"/>
      <c r="G110" s="429"/>
      <c r="H110" s="429"/>
      <c r="I110" s="429"/>
      <c r="J110" s="429"/>
      <c r="K110" s="429"/>
      <c r="L110" s="264" t="s">
        <v>49</v>
      </c>
      <c r="M110" s="265"/>
      <c r="N110" s="265"/>
      <c r="O110" s="265"/>
      <c r="P110" s="265"/>
      <c r="Q110" s="266"/>
      <c r="R110" s="278">
        <f>S26+T73+R96</f>
        <v>0</v>
      </c>
      <c r="S110" s="278"/>
      <c r="T110" s="278">
        <f>T26+U73+S96</f>
        <v>0</v>
      </c>
      <c r="U110" s="278"/>
      <c r="V110" s="253">
        <f t="shared" si="34"/>
        <v>0</v>
      </c>
      <c r="W110" s="253">
        <f t="shared" si="35"/>
        <v>0</v>
      </c>
      <c r="Y110" s="51"/>
      <c r="Z110" s="51"/>
      <c r="AB110" s="5"/>
      <c r="AC110" s="5"/>
    </row>
    <row r="111" spans="2:29" ht="38.1" customHeight="1" thickTop="1" thickBot="1" x14ac:dyDescent="0.3">
      <c r="B111" s="428" t="s">
        <v>94</v>
      </c>
      <c r="C111" s="428"/>
      <c r="D111" s="428"/>
      <c r="E111" s="428"/>
      <c r="F111" s="428"/>
      <c r="G111" s="428"/>
      <c r="H111" s="428"/>
      <c r="I111" s="428"/>
      <c r="J111" s="428"/>
      <c r="K111" s="442"/>
      <c r="L111" s="264" t="s">
        <v>50</v>
      </c>
      <c r="M111" s="265"/>
      <c r="N111" s="265"/>
      <c r="O111" s="265"/>
      <c r="P111" s="265"/>
      <c r="Q111" s="266"/>
      <c r="R111" s="278">
        <f>S32+T79+R102</f>
        <v>0</v>
      </c>
      <c r="S111" s="278"/>
      <c r="T111" s="278">
        <f>T32+U79+S102</f>
        <v>0</v>
      </c>
      <c r="U111" s="278"/>
      <c r="V111" s="253">
        <f t="shared" si="34"/>
        <v>0</v>
      </c>
      <c r="W111" s="253">
        <f t="shared" si="35"/>
        <v>0</v>
      </c>
      <c r="Y111" s="51"/>
      <c r="Z111" s="51"/>
      <c r="AB111" s="5"/>
      <c r="AC111" s="5"/>
    </row>
    <row r="112" spans="2:29" ht="38.1" customHeight="1" thickTop="1" thickBot="1" x14ac:dyDescent="0.3">
      <c r="B112" s="428"/>
      <c r="C112" s="428"/>
      <c r="D112" s="428"/>
      <c r="E112" s="428"/>
      <c r="F112" s="428"/>
      <c r="G112" s="428"/>
      <c r="H112" s="428"/>
      <c r="I112" s="428"/>
      <c r="J112" s="428"/>
      <c r="K112" s="442"/>
      <c r="L112" s="261" t="s">
        <v>61</v>
      </c>
      <c r="M112" s="262"/>
      <c r="N112" s="262"/>
      <c r="O112" s="262"/>
      <c r="P112" s="262"/>
      <c r="Q112" s="263"/>
      <c r="R112" s="278">
        <f>S43+S49+S55</f>
        <v>0</v>
      </c>
      <c r="S112" s="278"/>
      <c r="T112" s="278">
        <f>T43+T49+T55</f>
        <v>0</v>
      </c>
      <c r="U112" s="278"/>
      <c r="V112" s="253">
        <f t="shared" si="34"/>
        <v>0</v>
      </c>
      <c r="W112" s="253">
        <f t="shared" si="35"/>
        <v>0</v>
      </c>
      <c r="X112" s="51"/>
      <c r="Y112" s="51"/>
      <c r="Z112" s="51"/>
      <c r="AB112" s="5"/>
      <c r="AC112" s="5"/>
    </row>
    <row r="113" spans="2:29" ht="38.1" customHeight="1" thickTop="1" thickBot="1" x14ac:dyDescent="0.3">
      <c r="B113" s="428"/>
      <c r="C113" s="428"/>
      <c r="D113" s="428"/>
      <c r="E113" s="428"/>
      <c r="F113" s="428"/>
      <c r="G113" s="428"/>
      <c r="H113" s="428"/>
      <c r="I113" s="428"/>
      <c r="J113" s="428"/>
      <c r="K113" s="442"/>
      <c r="L113" s="270" t="s">
        <v>63</v>
      </c>
      <c r="M113" s="271"/>
      <c r="N113" s="271"/>
      <c r="O113" s="271"/>
      <c r="P113" s="271"/>
      <c r="Q113" s="272"/>
      <c r="R113" s="278">
        <f>(R108+R115)*12%</f>
        <v>0</v>
      </c>
      <c r="S113" s="278"/>
      <c r="T113" s="430"/>
      <c r="U113" s="430"/>
      <c r="V113" s="253">
        <f t="shared" si="34"/>
        <v>0</v>
      </c>
      <c r="W113" s="251"/>
      <c r="Y113" s="51"/>
      <c r="Z113" s="51"/>
      <c r="AB113" s="5"/>
      <c r="AC113" s="5"/>
    </row>
    <row r="114" spans="2:29" ht="38.1" customHeight="1" thickTop="1" thickBot="1" x14ac:dyDescent="0.3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70" t="s">
        <v>113</v>
      </c>
      <c r="M114" s="271"/>
      <c r="N114" s="271"/>
      <c r="O114" s="271"/>
      <c r="P114" s="271"/>
      <c r="Q114" s="272"/>
      <c r="R114" s="279">
        <f>IF(R113&gt;=R112,R112,R113)</f>
        <v>0</v>
      </c>
      <c r="S114" s="279"/>
      <c r="T114" s="430"/>
      <c r="U114" s="430"/>
      <c r="V114" s="253">
        <f t="shared" si="34"/>
        <v>0</v>
      </c>
      <c r="W114" s="251"/>
      <c r="Y114" s="51"/>
      <c r="Z114" s="51"/>
      <c r="AB114" s="5"/>
      <c r="AC114" s="5"/>
    </row>
    <row r="115" spans="2:29" ht="38.1" customHeight="1" thickTop="1" thickBot="1" x14ac:dyDescent="0.4">
      <c r="C115" s="134" t="s">
        <v>69</v>
      </c>
      <c r="D115" s="135"/>
      <c r="E115" s="135"/>
      <c r="F115" s="134" t="s">
        <v>70</v>
      </c>
      <c r="G115" s="136"/>
      <c r="H115" s="136"/>
      <c r="I115" s="70"/>
      <c r="J115" s="70"/>
      <c r="K115" s="70"/>
      <c r="L115" s="264" t="s">
        <v>62</v>
      </c>
      <c r="M115" s="265"/>
      <c r="N115" s="265"/>
      <c r="O115" s="265"/>
      <c r="P115" s="265"/>
      <c r="Q115" s="266"/>
      <c r="R115" s="278">
        <f>R103*15%</f>
        <v>0</v>
      </c>
      <c r="S115" s="278"/>
      <c r="T115" s="430"/>
      <c r="U115" s="430"/>
      <c r="V115" s="253">
        <f t="shared" si="34"/>
        <v>0</v>
      </c>
      <c r="W115" s="251"/>
      <c r="Y115" s="51"/>
      <c r="Z115" s="51"/>
      <c r="AB115" s="5"/>
      <c r="AC115" s="5"/>
    </row>
    <row r="116" spans="2:29" ht="38.1" customHeight="1" thickTop="1" thickBot="1" x14ac:dyDescent="0.4">
      <c r="C116" s="70"/>
      <c r="D116" s="137"/>
      <c r="E116" s="138"/>
      <c r="F116" s="137"/>
      <c r="G116" s="137"/>
      <c r="H116" s="137"/>
      <c r="I116" s="70"/>
      <c r="J116" s="70"/>
      <c r="K116" s="70"/>
      <c r="L116" s="261" t="s">
        <v>57</v>
      </c>
      <c r="M116" s="262"/>
      <c r="N116" s="262"/>
      <c r="O116" s="262"/>
      <c r="P116" s="262"/>
      <c r="Q116" s="263"/>
      <c r="R116" s="278">
        <f>R90*15%</f>
        <v>0</v>
      </c>
      <c r="S116" s="278"/>
      <c r="T116" s="430"/>
      <c r="U116" s="430"/>
      <c r="V116" s="253">
        <f t="shared" si="34"/>
        <v>0</v>
      </c>
      <c r="W116" s="251"/>
      <c r="Y116" s="51"/>
      <c r="Z116" s="51"/>
      <c r="AB116" s="5"/>
      <c r="AC116" s="5"/>
    </row>
    <row r="117" spans="2:29" ht="38.1" customHeight="1" thickTop="1" thickBot="1" x14ac:dyDescent="0.4">
      <c r="C117" s="70"/>
      <c r="D117" s="137"/>
      <c r="E117" s="138"/>
      <c r="F117" s="5"/>
      <c r="G117" s="134" t="s">
        <v>71</v>
      </c>
      <c r="H117" s="139"/>
      <c r="I117" s="139"/>
      <c r="J117" s="139"/>
      <c r="K117" s="137"/>
      <c r="L117" s="261" t="s">
        <v>58</v>
      </c>
      <c r="M117" s="262"/>
      <c r="N117" s="262"/>
      <c r="O117" s="262"/>
      <c r="P117" s="262"/>
      <c r="Q117" s="263"/>
      <c r="R117" s="278">
        <f>R96*15%</f>
        <v>0</v>
      </c>
      <c r="S117" s="278"/>
      <c r="T117" s="430"/>
      <c r="U117" s="430"/>
      <c r="V117" s="253">
        <f t="shared" si="34"/>
        <v>0</v>
      </c>
      <c r="W117" s="251"/>
      <c r="Y117" s="51"/>
      <c r="Z117" s="51"/>
      <c r="AB117" s="5"/>
      <c r="AC117" s="5"/>
    </row>
    <row r="118" spans="2:29" ht="38.1" customHeight="1" thickTop="1" thickBot="1" x14ac:dyDescent="0.25">
      <c r="D118" s="140"/>
      <c r="E118" s="140"/>
      <c r="F118" s="5"/>
      <c r="G118" s="141"/>
      <c r="H118" s="142"/>
      <c r="I118" s="70"/>
      <c r="J118" s="70"/>
      <c r="K118" s="70"/>
      <c r="L118" s="261" t="s">
        <v>59</v>
      </c>
      <c r="M118" s="262"/>
      <c r="N118" s="262"/>
      <c r="O118" s="262"/>
      <c r="P118" s="262"/>
      <c r="Q118" s="263"/>
      <c r="R118" s="278">
        <f>R102*15%</f>
        <v>0</v>
      </c>
      <c r="S118" s="278"/>
      <c r="T118" s="430"/>
      <c r="U118" s="430"/>
      <c r="V118" s="253">
        <f t="shared" si="34"/>
        <v>0</v>
      </c>
      <c r="W118" s="251"/>
      <c r="Y118" s="51"/>
      <c r="Z118" s="51"/>
      <c r="AB118" s="5"/>
      <c r="AC118" s="5"/>
    </row>
    <row r="119" spans="2:29" ht="38.1" customHeight="1" thickTop="1" thickBot="1" x14ac:dyDescent="0.4">
      <c r="C119" s="70"/>
      <c r="D119" s="137"/>
      <c r="E119" s="138"/>
      <c r="F119" s="5"/>
      <c r="G119" s="134" t="s">
        <v>73</v>
      </c>
      <c r="H119" s="139"/>
      <c r="I119" s="139"/>
      <c r="J119" s="139"/>
      <c r="K119" s="137"/>
      <c r="L119" s="264" t="s">
        <v>182</v>
      </c>
      <c r="M119" s="265"/>
      <c r="N119" s="265"/>
      <c r="O119" s="265"/>
      <c r="P119" s="265"/>
      <c r="Q119" s="266"/>
      <c r="R119" s="278">
        <f>R108+R114+R115</f>
        <v>0</v>
      </c>
      <c r="S119" s="278"/>
      <c r="T119" s="430"/>
      <c r="U119" s="430"/>
      <c r="V119" s="253">
        <f t="shared" si="34"/>
        <v>0</v>
      </c>
      <c r="W119" s="251"/>
      <c r="Y119" s="51"/>
      <c r="Z119" s="51"/>
      <c r="AB119" s="5"/>
      <c r="AC119" s="5"/>
    </row>
    <row r="120" spans="2:29" ht="38.1" customHeight="1" thickTop="1" x14ac:dyDescent="0.35">
      <c r="C120" s="70"/>
      <c r="D120" s="137"/>
      <c r="E120" s="138"/>
      <c r="F120" s="137"/>
      <c r="G120" s="137"/>
      <c r="H120" s="137"/>
      <c r="I120" s="70"/>
      <c r="J120" s="70"/>
      <c r="K120" s="70"/>
    </row>
    <row r="121" spans="2:29" ht="23.25" x14ac:dyDescent="0.35">
      <c r="C121" s="70"/>
      <c r="D121" s="140"/>
      <c r="E121" s="140"/>
      <c r="F121" s="141"/>
      <c r="G121" s="137" t="s">
        <v>72</v>
      </c>
      <c r="H121" s="143"/>
      <c r="I121" s="70"/>
      <c r="J121" s="70"/>
      <c r="K121" s="70"/>
    </row>
    <row r="122" spans="2:29" ht="18" x14ac:dyDescent="0.25">
      <c r="C122" s="4" t="s">
        <v>181</v>
      </c>
      <c r="D122" s="71"/>
      <c r="E122" s="72"/>
      <c r="F122" s="71"/>
      <c r="G122" s="71"/>
      <c r="H122" s="71"/>
    </row>
    <row r="124" spans="2:29" x14ac:dyDescent="0.25">
      <c r="L124" s="5"/>
    </row>
    <row r="125" spans="2:29" x14ac:dyDescent="0.25">
      <c r="F125" s="5"/>
      <c r="G125" s="6"/>
      <c r="H125" s="7"/>
      <c r="I125" s="390"/>
      <c r="J125" s="390"/>
      <c r="K125" s="390"/>
    </row>
    <row r="126" spans="2:29" x14ac:dyDescent="0.25">
      <c r="B126" s="4"/>
      <c r="F126" s="5"/>
      <c r="G126" s="5"/>
      <c r="H126" s="5"/>
      <c r="I126" s="5"/>
      <c r="J126" s="5"/>
      <c r="K126" s="5"/>
      <c r="P126" s="43"/>
      <c r="Q126" s="449"/>
      <c r="R126" s="449"/>
    </row>
    <row r="127" spans="2:29" x14ac:dyDescent="0.25">
      <c r="B127" s="45"/>
      <c r="M127" s="5"/>
      <c r="N127" s="5"/>
      <c r="O127" s="5"/>
    </row>
  </sheetData>
  <mergeCells count="197">
    <mergeCell ref="N73:P73"/>
    <mergeCell ref="N67:P67"/>
    <mergeCell ref="N79:P79"/>
    <mergeCell ref="B111:K113"/>
    <mergeCell ref="B108:K110"/>
    <mergeCell ref="V104:W105"/>
    <mergeCell ref="V106:W106"/>
    <mergeCell ref="L119:Q119"/>
    <mergeCell ref="R119:S119"/>
    <mergeCell ref="T119:U119"/>
    <mergeCell ref="I125:K125"/>
    <mergeCell ref="Q126:R126"/>
    <mergeCell ref="L117:Q117"/>
    <mergeCell ref="R117:S117"/>
    <mergeCell ref="T117:U117"/>
    <mergeCell ref="L118:Q118"/>
    <mergeCell ref="R118:S118"/>
    <mergeCell ref="T118:U118"/>
    <mergeCell ref="L115:Q115"/>
    <mergeCell ref="R115:S115"/>
    <mergeCell ref="T115:U115"/>
    <mergeCell ref="L116:Q116"/>
    <mergeCell ref="R116:S116"/>
    <mergeCell ref="T116:U116"/>
    <mergeCell ref="L113:Q113"/>
    <mergeCell ref="R113:S113"/>
    <mergeCell ref="T113:U113"/>
    <mergeCell ref="L114:Q114"/>
    <mergeCell ref="R114:S114"/>
    <mergeCell ref="T114:U114"/>
    <mergeCell ref="L110:Q110"/>
    <mergeCell ref="R110:S110"/>
    <mergeCell ref="T110:U110"/>
    <mergeCell ref="L111:Q111"/>
    <mergeCell ref="R111:S111"/>
    <mergeCell ref="T111:U111"/>
    <mergeCell ref="L112:Q112"/>
    <mergeCell ref="R112:S112"/>
    <mergeCell ref="T112:U112"/>
    <mergeCell ref="L108:Q108"/>
    <mergeCell ref="R108:S108"/>
    <mergeCell ref="T108:U108"/>
    <mergeCell ref="L109:Q109"/>
    <mergeCell ref="R109:S109"/>
    <mergeCell ref="T109:U109"/>
    <mergeCell ref="B102:F102"/>
    <mergeCell ref="K102:O102"/>
    <mergeCell ref="B103:Q103"/>
    <mergeCell ref="L106:Q106"/>
    <mergeCell ref="R106:U106"/>
    <mergeCell ref="L107:Q107"/>
    <mergeCell ref="R107:S107"/>
    <mergeCell ref="T107:U107"/>
    <mergeCell ref="L104:U105"/>
    <mergeCell ref="B96:F96"/>
    <mergeCell ref="K96:O96"/>
    <mergeCell ref="B97:B101"/>
    <mergeCell ref="K97:N97"/>
    <mergeCell ref="K98:N98"/>
    <mergeCell ref="K99:N99"/>
    <mergeCell ref="K100:N100"/>
    <mergeCell ref="K101:N101"/>
    <mergeCell ref="B90:F90"/>
    <mergeCell ref="K90:O90"/>
    <mergeCell ref="B91:B95"/>
    <mergeCell ref="K91:N91"/>
    <mergeCell ref="K92:N92"/>
    <mergeCell ref="K93:N93"/>
    <mergeCell ref="K94:N94"/>
    <mergeCell ref="K95:N95"/>
    <mergeCell ref="K84:N84"/>
    <mergeCell ref="B85:B89"/>
    <mergeCell ref="K85:N85"/>
    <mergeCell ref="K86:N86"/>
    <mergeCell ref="K87:N87"/>
    <mergeCell ref="K88:N88"/>
    <mergeCell ref="K89:N89"/>
    <mergeCell ref="K81:N83"/>
    <mergeCell ref="O81:O83"/>
    <mergeCell ref="P81:P83"/>
    <mergeCell ref="Q81:Q83"/>
    <mergeCell ref="R81:R83"/>
    <mergeCell ref="S81:S83"/>
    <mergeCell ref="B80:S80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B62:B66"/>
    <mergeCell ref="B67:J67"/>
    <mergeCell ref="B68:B72"/>
    <mergeCell ref="B73:J73"/>
    <mergeCell ref="B74:B78"/>
    <mergeCell ref="B79:J79"/>
    <mergeCell ref="T57:T60"/>
    <mergeCell ref="U57:U60"/>
    <mergeCell ref="D58:D60"/>
    <mergeCell ref="E58:E60"/>
    <mergeCell ref="F58:F60"/>
    <mergeCell ref="G58:G60"/>
    <mergeCell ref="H58:M58"/>
    <mergeCell ref="N58:N60"/>
    <mergeCell ref="O58:O60"/>
    <mergeCell ref="P58:P60"/>
    <mergeCell ref="B57:B60"/>
    <mergeCell ref="C57:C60"/>
    <mergeCell ref="D57:M57"/>
    <mergeCell ref="N57:Q57"/>
    <mergeCell ref="R57:R60"/>
    <mergeCell ref="S57:S60"/>
    <mergeCell ref="Q58:Q60"/>
    <mergeCell ref="H59:H60"/>
    <mergeCell ref="I59:J59"/>
    <mergeCell ref="K59:M59"/>
    <mergeCell ref="B49:G49"/>
    <mergeCell ref="K49:M49"/>
    <mergeCell ref="V49:W49"/>
    <mergeCell ref="B50:B54"/>
    <mergeCell ref="B55:G55"/>
    <mergeCell ref="K55:M55"/>
    <mergeCell ref="V55:W55"/>
    <mergeCell ref="V36:W36"/>
    <mergeCell ref="B38:B42"/>
    <mergeCell ref="B43:G43"/>
    <mergeCell ref="K43:M43"/>
    <mergeCell ref="V43:W43"/>
    <mergeCell ref="B44:B48"/>
    <mergeCell ref="U34:U36"/>
    <mergeCell ref="V34:V35"/>
    <mergeCell ref="W34:W35"/>
    <mergeCell ref="D35:D36"/>
    <mergeCell ref="E35:E36"/>
    <mergeCell ref="F35:F36"/>
    <mergeCell ref="G35:G36"/>
    <mergeCell ref="H35:J35"/>
    <mergeCell ref="K35:K36"/>
    <mergeCell ref="L35:L36"/>
    <mergeCell ref="B34:B36"/>
    <mergeCell ref="C34:C36"/>
    <mergeCell ref="D34:J34"/>
    <mergeCell ref="R34:R36"/>
    <mergeCell ref="S34:S36"/>
    <mergeCell ref="T34:T36"/>
    <mergeCell ref="M35:M36"/>
    <mergeCell ref="N35:P35"/>
    <mergeCell ref="Q35:Q36"/>
    <mergeCell ref="B26:G26"/>
    <mergeCell ref="K26:M26"/>
    <mergeCell ref="U26:V26"/>
    <mergeCell ref="B27:B31"/>
    <mergeCell ref="B32:G32"/>
    <mergeCell ref="K32:M32"/>
    <mergeCell ref="U32:V32"/>
    <mergeCell ref="U13:V13"/>
    <mergeCell ref="B15:B19"/>
    <mergeCell ref="B20:G20"/>
    <mergeCell ref="K20:M20"/>
    <mergeCell ref="U20:V20"/>
    <mergeCell ref="B21:B25"/>
    <mergeCell ref="T11:T13"/>
    <mergeCell ref="U11:U12"/>
    <mergeCell ref="V11:V12"/>
    <mergeCell ref="D12:D13"/>
    <mergeCell ref="E12:E13"/>
    <mergeCell ref="F12:F13"/>
    <mergeCell ref="G12:G13"/>
    <mergeCell ref="H12:J12"/>
    <mergeCell ref="K12:K13"/>
    <mergeCell ref="L12:L13"/>
    <mergeCell ref="B11:B13"/>
    <mergeCell ref="C11:C13"/>
    <mergeCell ref="D11:J11"/>
    <mergeCell ref="K11:Q11"/>
    <mergeCell ref="R11:R13"/>
    <mergeCell ref="S11:S13"/>
    <mergeCell ref="M12:M13"/>
    <mergeCell ref="N12:P12"/>
    <mergeCell ref="Q12:Q13"/>
    <mergeCell ref="B5:J5"/>
    <mergeCell ref="K5:T5"/>
    <mergeCell ref="B6:J6"/>
    <mergeCell ref="L6:M6"/>
    <mergeCell ref="O6:P6"/>
    <mergeCell ref="B7:D7"/>
    <mergeCell ref="L7:M7"/>
    <mergeCell ref="O7:P7"/>
    <mergeCell ref="B1:W1"/>
    <mergeCell ref="C2:J2"/>
    <mergeCell ref="B3:J3"/>
    <mergeCell ref="K3:T3"/>
    <mergeCell ref="B4:J4"/>
    <mergeCell ref="K4:T4"/>
  </mergeCells>
  <pageMargins left="0.23622047244094488" right="0.23622047244094488" top="0.74803149606299213" bottom="0.74803149606299213" header="0.31496062992125984" footer="0.31496062992125984"/>
  <pageSetup paperSize="9" scale="2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49905A0B-C005-4ADD-91BE-3C54CFDE1C60}">
          <x14:formula1>
            <xm:f>RM!$A$6:$A$7</xm:f>
          </x14:formula1>
          <xm:sqref>U38:U42 U44:U48 U50:U54</xm:sqref>
        </x14:dataValidation>
        <x14:dataValidation type="list" allowBlank="1" showInputMessage="1" showErrorMessage="1" xr:uid="{24C86841-C9BB-4983-93F7-10FA8E310671}">
          <x14:formula1>
            <xm:f>RM!$A$3:$A$4</xm:f>
          </x14:formula1>
          <xm:sqref>R44:R48 R15:R19 R21:R25 Q91:Q95 Q85:Q89 R50:R54 R27:R31 R38:R42 Q97:Q101 S74:S78 S68:S72 S62:S66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7"/>
  <sheetViews>
    <sheetView workbookViewId="0">
      <selection activeCell="A7" sqref="A7"/>
    </sheetView>
  </sheetViews>
  <sheetFormatPr defaultRowHeight="15" x14ac:dyDescent="0.25"/>
  <sheetData>
    <row r="2" spans="1:1" x14ac:dyDescent="0.25">
      <c r="A2" t="s">
        <v>68</v>
      </c>
    </row>
    <row r="3" spans="1:1" x14ac:dyDescent="0.25">
      <c r="A3" s="1">
        <v>0.5</v>
      </c>
    </row>
    <row r="4" spans="1:1" x14ac:dyDescent="0.25">
      <c r="A4" s="1">
        <v>1</v>
      </c>
    </row>
    <row r="6" spans="1:1" x14ac:dyDescent="0.25">
      <c r="A6" t="s">
        <v>25</v>
      </c>
    </row>
    <row r="7" spans="1:1" x14ac:dyDescent="0.25">
      <c r="A7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Naslovnica</vt:lpstr>
      <vt:lpstr>Upute Tablica I. EUR_HRK</vt:lpstr>
      <vt:lpstr>Upute Tablica II. HRK</vt:lpstr>
      <vt:lpstr>I.Izjava o izdacima EUR_HRK</vt:lpstr>
      <vt:lpstr>II.Izjava o izdacima HRK</vt:lpstr>
      <vt:lpstr>RM</vt:lpstr>
      <vt:lpstr>List2</vt:lpstr>
      <vt:lpstr>'I.Izjava o izdacima EUR_HRK'!Ispis_naslova</vt:lpstr>
      <vt:lpstr>ORIGINAL</vt:lpstr>
      <vt:lpstr>'I.Izjava o izdacima EUR_HRK'!Podrucje_ispisa</vt:lpstr>
      <vt:lpstr>Naslovnica!Podrucje_ispisa</vt:lpstr>
      <vt:lpstr>'Upute Tablica I. EUR_HRK'!Podrucje_ispisa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Jana Šain, FLAG Pinna nobilis</cp:lastModifiedBy>
  <cp:lastPrinted>2023-01-27T09:50:51Z</cp:lastPrinted>
  <dcterms:created xsi:type="dcterms:W3CDTF">2017-07-25T18:45:41Z</dcterms:created>
  <dcterms:modified xsi:type="dcterms:W3CDTF">2023-01-31T10:16:50Z</dcterms:modified>
</cp:coreProperties>
</file>