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enovo\Documents\FLAG NATJEČAJ PR 2021-2027\M11\1_FLAG natjecaj M11A\"/>
    </mc:Choice>
  </mc:AlternateContent>
  <xr:revisionPtr revIDLastSave="0" documentId="13_ncr:1_{15B16F2D-A988-4116-8D22-1E7CD8D414DB}" xr6:coauthVersionLast="47" xr6:coauthVersionMax="47" xr10:uidLastSave="{00000000-0000-0000-0000-000000000000}"/>
  <bookViews>
    <workbookView xWindow="-28898" yWindow="-7282" windowWidth="28996" windowHeight="15675" tabRatio="786" xr2:uid="{00000000-000D-0000-FFFF-FFFF00000000}"/>
  </bookViews>
  <sheets>
    <sheet name="Proračun-Lista troškova" sheetId="1" r:id="rId1"/>
    <sheet name="RM" sheetId="4" r:id="rId2"/>
  </sheets>
  <definedNames>
    <definedName name="izberi">'Proračun-Lista troškova'!#REF!</definedName>
    <definedName name="strosek">'Proračun-Lista troškova'!#REF!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84" i="1" l="1"/>
  <c r="K79" i="1" l="1"/>
  <c r="K78" i="1"/>
  <c r="M35" i="1" l="1"/>
  <c r="M15" i="1"/>
  <c r="L15" i="1"/>
  <c r="M16" i="1"/>
  <c r="M17" i="1"/>
  <c r="M18" i="1"/>
  <c r="M19" i="1"/>
  <c r="M20" i="1"/>
  <c r="M21" i="1"/>
  <c r="M22" i="1"/>
  <c r="M23" i="1"/>
  <c r="M24" i="1"/>
  <c r="M25" i="1"/>
  <c r="M26" i="1"/>
  <c r="M27" i="1"/>
  <c r="M28" i="1"/>
  <c r="M29" i="1"/>
  <c r="M31" i="1"/>
  <c r="M32" i="1"/>
  <c r="M33" i="1"/>
  <c r="M34" i="1"/>
  <c r="M36" i="1"/>
  <c r="M37" i="1"/>
  <c r="M38" i="1"/>
  <c r="M39" i="1"/>
  <c r="M40" i="1"/>
  <c r="M41" i="1"/>
  <c r="M42" i="1"/>
  <c r="M43" i="1"/>
  <c r="M44" i="1"/>
  <c r="M45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 l="1"/>
  <c r="N15" i="1"/>
  <c r="M30" i="1"/>
  <c r="M46" i="1"/>
  <c r="M63" i="1" l="1"/>
  <c r="P15" i="1"/>
  <c r="R15" i="1" l="1"/>
  <c r="S15" i="1" s="1"/>
  <c r="L16" i="1" l="1"/>
  <c r="N16" i="1" s="1"/>
  <c r="L17" i="1"/>
  <c r="N17" i="1" s="1"/>
  <c r="L18" i="1"/>
  <c r="N18" i="1" s="1"/>
  <c r="L19" i="1"/>
  <c r="N19" i="1" s="1"/>
  <c r="L20" i="1"/>
  <c r="N20" i="1" s="1"/>
  <c r="L21" i="1"/>
  <c r="N21" i="1" s="1"/>
  <c r="L22" i="1"/>
  <c r="N22" i="1" s="1"/>
  <c r="L23" i="1"/>
  <c r="N23" i="1" s="1"/>
  <c r="L24" i="1"/>
  <c r="N24" i="1" s="1"/>
  <c r="L25" i="1"/>
  <c r="N25" i="1" s="1"/>
  <c r="L32" i="1"/>
  <c r="N32" i="1" s="1"/>
  <c r="L33" i="1"/>
  <c r="N33" i="1" s="1"/>
  <c r="L34" i="1"/>
  <c r="N34" i="1" s="1"/>
  <c r="L35" i="1"/>
  <c r="N35" i="1" s="1"/>
  <c r="L36" i="1"/>
  <c r="N36" i="1" s="1"/>
  <c r="L37" i="1"/>
  <c r="N37" i="1" s="1"/>
  <c r="L38" i="1"/>
  <c r="N38" i="1" s="1"/>
  <c r="L39" i="1"/>
  <c r="N39" i="1" s="1"/>
  <c r="L40" i="1"/>
  <c r="N40" i="1" s="1"/>
  <c r="L41" i="1"/>
  <c r="N41" i="1" s="1"/>
  <c r="L48" i="1"/>
  <c r="N48" i="1" s="1"/>
  <c r="L49" i="1"/>
  <c r="N49" i="1" s="1"/>
  <c r="L50" i="1"/>
  <c r="N50" i="1" s="1"/>
  <c r="L51" i="1"/>
  <c r="N51" i="1" s="1"/>
  <c r="L52" i="1"/>
  <c r="N52" i="1" s="1"/>
  <c r="L53" i="1"/>
  <c r="N53" i="1" s="1"/>
  <c r="L54" i="1"/>
  <c r="N54" i="1" s="1"/>
  <c r="L55" i="1"/>
  <c r="N55" i="1" s="1"/>
  <c r="L56" i="1"/>
  <c r="N56" i="1" s="1"/>
  <c r="L57" i="1"/>
  <c r="N57" i="1" s="1"/>
  <c r="P39" i="1" l="1"/>
  <c r="R39" i="1" s="1"/>
  <c r="S39" i="1" s="1"/>
  <c r="P36" i="1"/>
  <c r="R36" i="1" s="1"/>
  <c r="S36" i="1" s="1"/>
  <c r="P32" i="1"/>
  <c r="R32" i="1" s="1"/>
  <c r="S32" i="1" s="1"/>
  <c r="P52" i="1"/>
  <c r="R52" i="1" s="1"/>
  <c r="S52" i="1" s="1"/>
  <c r="P41" i="1"/>
  <c r="R41" i="1" s="1"/>
  <c r="S41" i="1" s="1"/>
  <c r="P37" i="1"/>
  <c r="R37" i="1" s="1"/>
  <c r="S37" i="1" s="1"/>
  <c r="P35" i="1"/>
  <c r="R35" i="1" s="1"/>
  <c r="S35" i="1" s="1"/>
  <c r="P33" i="1"/>
  <c r="R33" i="1" s="1"/>
  <c r="S33" i="1" s="1"/>
  <c r="P25" i="1"/>
  <c r="R25" i="1" s="1"/>
  <c r="S25" i="1" s="1"/>
  <c r="P24" i="1"/>
  <c r="R24" i="1" s="1"/>
  <c r="S24" i="1" s="1"/>
  <c r="P23" i="1"/>
  <c r="R23" i="1" s="1"/>
  <c r="S23" i="1" s="1"/>
  <c r="P54" i="1"/>
  <c r="R54" i="1" s="1"/>
  <c r="S54" i="1" s="1"/>
  <c r="P53" i="1"/>
  <c r="R53" i="1" s="1"/>
  <c r="S53" i="1" s="1"/>
  <c r="P51" i="1"/>
  <c r="R51" i="1" s="1"/>
  <c r="S51" i="1" s="1"/>
  <c r="P40" i="1"/>
  <c r="R40" i="1" s="1"/>
  <c r="S40" i="1" s="1"/>
  <c r="P38" i="1"/>
  <c r="R38" i="1" s="1"/>
  <c r="S38" i="1" s="1"/>
  <c r="P34" i="1"/>
  <c r="R34" i="1" s="1"/>
  <c r="S34" i="1" s="1"/>
  <c r="P57" i="1"/>
  <c r="R57" i="1" s="1"/>
  <c r="S57" i="1" s="1"/>
  <c r="P55" i="1"/>
  <c r="R55" i="1" s="1"/>
  <c r="S55" i="1" s="1"/>
  <c r="P22" i="1"/>
  <c r="R22" i="1" s="1"/>
  <c r="S22" i="1" s="1"/>
  <c r="P21" i="1"/>
  <c r="R21" i="1" s="1"/>
  <c r="S21" i="1" s="1"/>
  <c r="P20" i="1"/>
  <c r="R20" i="1" s="1"/>
  <c r="S20" i="1" s="1"/>
  <c r="P19" i="1"/>
  <c r="R19" i="1" s="1"/>
  <c r="S19" i="1" s="1"/>
  <c r="P18" i="1"/>
  <c r="R18" i="1" s="1"/>
  <c r="S18" i="1" s="1"/>
  <c r="P49" i="1"/>
  <c r="R49" i="1" s="1"/>
  <c r="S49" i="1" s="1"/>
  <c r="P48" i="1"/>
  <c r="R48" i="1" s="1"/>
  <c r="S48" i="1" s="1"/>
  <c r="P56" i="1"/>
  <c r="R56" i="1" s="1"/>
  <c r="S56" i="1" s="1"/>
  <c r="P17" i="1"/>
  <c r="R17" i="1" s="1"/>
  <c r="S17" i="1" s="1"/>
  <c r="P50" i="1"/>
  <c r="R50" i="1" s="1"/>
  <c r="S50" i="1" s="1"/>
  <c r="P16" i="1"/>
  <c r="R16" i="1" l="1"/>
  <c r="K68" i="1" s="1"/>
  <c r="K71" i="1" s="1"/>
  <c r="S16" i="1" l="1"/>
  <c r="L61" i="1"/>
  <c r="N61" i="1" s="1"/>
  <c r="L60" i="1"/>
  <c r="N60" i="1" s="1"/>
  <c r="L59" i="1"/>
  <c r="N59" i="1" s="1"/>
  <c r="L58" i="1"/>
  <c r="N58" i="1" s="1"/>
  <c r="L47" i="1"/>
  <c r="N47" i="1" s="1"/>
  <c r="L42" i="1"/>
  <c r="N42" i="1" s="1"/>
  <c r="L43" i="1"/>
  <c r="N43" i="1" s="1"/>
  <c r="L44" i="1"/>
  <c r="N44" i="1" s="1"/>
  <c r="L45" i="1"/>
  <c r="N45" i="1" s="1"/>
  <c r="L31" i="1"/>
  <c r="N31" i="1" s="1"/>
  <c r="L26" i="1"/>
  <c r="N26" i="1" s="1"/>
  <c r="L27" i="1"/>
  <c r="N27" i="1" s="1"/>
  <c r="L28" i="1"/>
  <c r="N28" i="1" s="1"/>
  <c r="L29" i="1"/>
  <c r="N29" i="1" s="1"/>
  <c r="P28" i="1" l="1"/>
  <c r="R28" i="1" s="1"/>
  <c r="S28" i="1" s="1"/>
  <c r="P45" i="1"/>
  <c r="R45" i="1" s="1"/>
  <c r="S45" i="1" s="1"/>
  <c r="P42" i="1"/>
  <c r="R42" i="1" s="1"/>
  <c r="S42" i="1" s="1"/>
  <c r="P58" i="1"/>
  <c r="R58" i="1" s="1"/>
  <c r="S58" i="1" s="1"/>
  <c r="P59" i="1"/>
  <c r="R59" i="1" s="1"/>
  <c r="S59" i="1" s="1"/>
  <c r="P61" i="1"/>
  <c r="R61" i="1" s="1"/>
  <c r="S61" i="1" s="1"/>
  <c r="P29" i="1"/>
  <c r="R29" i="1" s="1"/>
  <c r="S29" i="1" s="1"/>
  <c r="P27" i="1"/>
  <c r="R27" i="1" s="1"/>
  <c r="S27" i="1" s="1"/>
  <c r="P44" i="1"/>
  <c r="R44" i="1" s="1"/>
  <c r="S44" i="1" s="1"/>
  <c r="P43" i="1"/>
  <c r="R43" i="1" s="1"/>
  <c r="S43" i="1" s="1"/>
  <c r="P60" i="1"/>
  <c r="R60" i="1" s="1"/>
  <c r="S60" i="1" s="1"/>
  <c r="P26" i="1"/>
  <c r="N30" i="1"/>
  <c r="P31" i="1"/>
  <c r="N46" i="1"/>
  <c r="N62" i="1"/>
  <c r="P47" i="1"/>
  <c r="L30" i="1"/>
  <c r="L62" i="1"/>
  <c r="L46" i="1"/>
  <c r="N63" i="1" l="1"/>
  <c r="P46" i="1"/>
  <c r="P30" i="1"/>
  <c r="P62" i="1"/>
  <c r="R31" i="1"/>
  <c r="S31" i="1" s="1"/>
  <c r="S46" i="1" s="1"/>
  <c r="R26" i="1"/>
  <c r="R47" i="1"/>
  <c r="L63" i="1"/>
  <c r="R46" i="1" l="1"/>
  <c r="R62" i="1"/>
  <c r="S47" i="1"/>
  <c r="S62" i="1" s="1"/>
  <c r="S26" i="1"/>
  <c r="S30" i="1" s="1"/>
  <c r="R30" i="1"/>
  <c r="P63" i="1"/>
  <c r="K82" i="1" s="1"/>
  <c r="R63" i="1" l="1"/>
  <c r="K66" i="1" s="1"/>
  <c r="K72" i="1" s="1"/>
  <c r="S63" i="1"/>
  <c r="K81" i="1"/>
  <c r="K83" i="1" s="1"/>
  <c r="K85" i="1" s="1"/>
  <c r="K67" i="1" l="1"/>
</calcChain>
</file>

<file path=xl/sharedStrings.xml><?xml version="1.0" encoding="utf-8"?>
<sst xmlns="http://schemas.openxmlformats.org/spreadsheetml/2006/main" count="92" uniqueCount="88">
  <si>
    <t>Stopa PDV-a</t>
  </si>
  <si>
    <t>Prihvatljivi troškovi</t>
  </si>
  <si>
    <t>NE</t>
  </si>
  <si>
    <t>DA</t>
  </si>
  <si>
    <t>Nositelj aktivnosti</t>
  </si>
  <si>
    <t xml:space="preserve">Naziv projekta: </t>
  </si>
  <si>
    <t xml:space="preserve">Nositelj projekta: </t>
  </si>
  <si>
    <t>Projektni partner 1 (PP1)</t>
  </si>
  <si>
    <t>Projektni partner 2 (PP2)</t>
  </si>
  <si>
    <t>Naziv i kratki opis troška</t>
  </si>
  <si>
    <t xml:space="preserve"> Iznos PDV-a</t>
  </si>
  <si>
    <t>Vlastita sredstva</t>
  </si>
  <si>
    <t>(ako je primjenjivo)</t>
  </si>
  <si>
    <t>Izravni troškovi</t>
  </si>
  <si>
    <t>Opći troškovi</t>
  </si>
  <si>
    <t>Neodobreni opći troškovi</t>
  </si>
  <si>
    <t>Stope sufinanciranja</t>
  </si>
  <si>
    <t>IZRAČUN POTPORE</t>
  </si>
  <si>
    <t>Iznos sufinanciranja iz javnog izvora</t>
  </si>
  <si>
    <t>Informativno promodžbene aktivnosti</t>
  </si>
  <si>
    <t>Projekti partner 1:</t>
  </si>
  <si>
    <t>Projekti partner 2:</t>
  </si>
  <si>
    <t>Primjedbe/ Napomene</t>
  </si>
  <si>
    <t>Ukupni iznos bez PDV-a</t>
  </si>
  <si>
    <t>IZRAVNI TROŠKOVI</t>
  </si>
  <si>
    <t>OPĆI TROŠKOVI</t>
  </si>
  <si>
    <r>
      <t xml:space="preserve">Vrsta troška 
</t>
    </r>
    <r>
      <rPr>
        <i/>
        <sz val="10"/>
        <rFont val="Arial Narrow"/>
        <family val="2"/>
        <charset val="238"/>
      </rPr>
      <t>(odabrati iz padajućeg izbornika)</t>
    </r>
  </si>
  <si>
    <t>TABLICA I: Proračun projekta</t>
  </si>
  <si>
    <t>REKAPITULACIJA TROŠKOVA</t>
  </si>
  <si>
    <t>komad</t>
  </si>
  <si>
    <t>satnica</t>
  </si>
  <si>
    <t>Ukupni iznos s uključenim PDV-om</t>
  </si>
  <si>
    <t xml:space="preserve">Prihvatljivi troškovi </t>
  </si>
  <si>
    <t>UKUPNO</t>
  </si>
  <si>
    <t>Ukupno Nositelj projekta:</t>
  </si>
  <si>
    <t>Ukupno Projektni partner 1:</t>
  </si>
  <si>
    <t>Ukupno projektni partner 2:</t>
  </si>
  <si>
    <t>Ukupno prihvatljivi troškovi projekta</t>
  </si>
  <si>
    <t>Ukupno neprihvatljivi troškovi projekta</t>
  </si>
  <si>
    <t>Ukupno opći troškovi - sufinancirani iz javne potpore</t>
  </si>
  <si>
    <t>Iznos zatraženih sredstava - Sufinanciranje iz javnog izvora u okviru provedbe LRSR</t>
  </si>
  <si>
    <t>Iznos vlastitih sredstava (Neprihvatljivi i neodobreni troškovi)</t>
  </si>
  <si>
    <r>
      <t xml:space="preserve">Aktivnost u okviru koje nastaje trošak
</t>
    </r>
    <r>
      <rPr>
        <i/>
        <sz val="10"/>
        <rFont val="Arial Narrow"/>
        <family val="2"/>
        <charset val="238"/>
      </rPr>
      <t>(odabrati iz padajućeg izbornika)</t>
    </r>
  </si>
  <si>
    <t>Izravni troškovi, troškovi službenih putovanja, troškovi osoblja i opći troškovi</t>
  </si>
  <si>
    <t>Nositelj projekta 
(Glavni partner - GP)</t>
  </si>
  <si>
    <r>
      <t>Broj/oznaka ponude/ predračuna / računa/ ugovora/ ugovora o radu/ platna lista/ obračunski listovi i dr./
N/P</t>
    </r>
    <r>
      <rPr>
        <sz val="10"/>
        <rFont val="Arial Narrow"/>
        <family val="2"/>
        <charset val="238"/>
      </rPr>
      <t xml:space="preserve"> (ako nije primjenjivo-</t>
    </r>
    <r>
      <rPr>
        <i/>
        <sz val="10"/>
        <rFont val="Arial Narrow"/>
        <family val="2"/>
        <charset val="238"/>
      </rPr>
      <t>obveznici javne nabave)</t>
    </r>
  </si>
  <si>
    <t>Najviša vrijednost potpore po projektu</t>
  </si>
  <si>
    <t xml:space="preserve">FLAG natječaj za Mjeru 1.1.A za dodjelu potpore projektima u okviru 
</t>
  </si>
  <si>
    <t>Mjere 1.1. Inovativno, prepoznatljivo i konkurentno ribarstvo/akvakultura iz LRSR FLAG-a</t>
  </si>
  <si>
    <t xml:space="preserve">Obrazac 1.B </t>
  </si>
  <si>
    <t>Građenje i/ili nabava i/ili opremanje potporne infrastrukture</t>
  </si>
  <si>
    <t>Nabava opreme i razvoj informacijsko-komunikacijskih rješenja</t>
  </si>
  <si>
    <t>Ulaganja u razvoj akvakulture</t>
  </si>
  <si>
    <t xml:space="preserve">Uvođenje novih i/ili inovativnih tehnologija i/ili opreme i/ili metoda </t>
  </si>
  <si>
    <t>OT-troškovi pripreme dokumentacije za FLAG natječaj</t>
  </si>
  <si>
    <t>OT-troškovi izrade studije utjecaja na okoliš</t>
  </si>
  <si>
    <t>OT-troškovi izrade procjene o potrebi izrade studije</t>
  </si>
  <si>
    <t>OT-trošak izrade elaborata zaštite okoliša</t>
  </si>
  <si>
    <t>OT-trošak nadzornog inženjera</t>
  </si>
  <si>
    <t>OT-troškovi pripreme projektno-tehničke dokumentacije</t>
  </si>
  <si>
    <t>OT-troškovi geodetskih usluga, elaborata i certifikata i sl.</t>
  </si>
  <si>
    <t>OT-troškovi pripreme dokumentacije i provedbe postupka nabave</t>
  </si>
  <si>
    <t>OT-troškovi provedbe mjera informiranja i promidžbe sukladno Pravilima</t>
  </si>
  <si>
    <t>Količina / Broj sati, broj komada</t>
  </si>
  <si>
    <t>EU sredstva (65%)</t>
  </si>
  <si>
    <t>RH sredstva (35%)</t>
  </si>
  <si>
    <t>Sredstva javne potpore osiguravaju se iz proračuna Europske unije i državnog proračuna Republike Hrvatske, od čega Europska unija sudjeluje s 65% a Republika Hrvatska s 35%.</t>
  </si>
  <si>
    <t>Prihvatljivi troškovi projekta (bez općih troškova) - sufinancirani iz javnog izvora</t>
  </si>
  <si>
    <t>Proračun projekta: Izravni troškovi i opći troškovi</t>
  </si>
  <si>
    <r>
      <t xml:space="preserve">Jedinična cijena bez PDV-a / 
Bruto iznos / iznos satnice </t>
    </r>
    <r>
      <rPr>
        <i/>
        <sz val="10"/>
        <rFont val="Arial Narrow"/>
        <family val="2"/>
        <charset val="238"/>
      </rPr>
      <t>(npr. satnice, dogovoreni iznos iz Ug. o djelu i sl.)</t>
    </r>
  </si>
  <si>
    <r>
      <t xml:space="preserve">PRIHVATLJIV TROŠAK (1=DA; 0=NE)
</t>
    </r>
    <r>
      <rPr>
        <sz val="10"/>
        <rFont val="Arial Narrow"/>
        <family val="2"/>
        <charset val="238"/>
      </rPr>
      <t>(odabrati iz padajućeg izbornika)</t>
    </r>
  </si>
  <si>
    <r>
      <t>Intenzitet javne potpore</t>
    </r>
    <r>
      <rPr>
        <i/>
        <sz val="10"/>
        <rFont val="Arial Narrow"/>
        <family val="2"/>
        <charset val="238"/>
      </rPr>
      <t xml:space="preserve"> (odabrati iz padajućeg izbornika. Napomena: odabrati 0% za neprihvatljive troškove)</t>
    </r>
  </si>
  <si>
    <r>
      <t>Naziv ponuditelja/ dobavljača/pružatelja usluge /
N/P</t>
    </r>
    <r>
      <rPr>
        <sz val="10"/>
        <rFont val="Arial Narrow"/>
        <family val="2"/>
        <charset val="238"/>
      </rPr>
      <t xml:space="preserve"> (ako nije primjenjivo-</t>
    </r>
    <r>
      <rPr>
        <i/>
        <sz val="10"/>
        <rFont val="Arial Narrow"/>
        <family val="2"/>
        <charset val="238"/>
      </rPr>
      <t>obveznici javne nabave)</t>
    </r>
  </si>
  <si>
    <r>
      <t xml:space="preserve">Jedinica mjere </t>
    </r>
    <r>
      <rPr>
        <i/>
        <sz val="10"/>
        <rFont val="Arial Narrow"/>
        <family val="2"/>
        <charset val="238"/>
      </rPr>
      <t xml:space="preserve">(npr. satnica, komadi i dr. 
ILI </t>
    </r>
    <r>
      <rPr>
        <b/>
        <i/>
        <sz val="10"/>
        <rFont val="Arial Narrow"/>
        <family val="2"/>
        <charset val="238"/>
      </rPr>
      <t>račun</t>
    </r>
    <r>
      <rPr>
        <i/>
        <sz val="10"/>
        <rFont val="Arial Narrow"/>
        <family val="2"/>
        <charset val="238"/>
      </rPr>
      <t>)</t>
    </r>
  </si>
  <si>
    <t>račun</t>
  </si>
  <si>
    <r>
      <t xml:space="preserve">% PDV-a 
</t>
    </r>
    <r>
      <rPr>
        <sz val="10"/>
        <rFont val="Arial Narrow"/>
        <family val="2"/>
        <charset val="238"/>
      </rPr>
      <t xml:space="preserve">(upisati primjenjivu stopu: 0%, 5%, 13%, 25% ili drugo) </t>
    </r>
  </si>
  <si>
    <t>U</t>
  </si>
  <si>
    <t>Datum:</t>
  </si>
  <si>
    <t>Ime i prezime odgovorne ili ovlaštene osobe Nositelja projekta - tiskano</t>
  </si>
  <si>
    <t>Pečat i potpis odgovorne ili ovlaštene osobe Nositelja projekta</t>
  </si>
  <si>
    <t>M.P.</t>
  </si>
  <si>
    <t xml:space="preserve">Ukupan iznos prihvatljivih troškova projekta nakon primjene intenziteta i jedinstvenih stopa </t>
  </si>
  <si>
    <t>Prihvatljivi troškovi projekta (nakon primjene intenziteta i jedinstvenih stopa i izračun potpore za isplatu</t>
  </si>
  <si>
    <r>
      <t xml:space="preserve">Prihvatljivi iznos općih troškova. </t>
    </r>
    <r>
      <rPr>
        <sz val="12"/>
        <color rgb="FF000000"/>
        <rFont val="Arial Narrow"/>
        <family val="2"/>
        <charset val="238"/>
      </rPr>
      <t>(NAPOMENA: primjena jedinstvene stope od 12% od vrijednosti ukupno prihvatljivih troškova projekta bez općih troškova (redak 4.)</t>
    </r>
  </si>
  <si>
    <r>
      <t xml:space="preserve">Traženi iznos potpore: </t>
    </r>
    <r>
      <rPr>
        <sz val="12"/>
        <color rgb="FF000000"/>
        <rFont val="Arial Narrow"/>
        <family val="2"/>
        <charset val="238"/>
      </rPr>
      <t>U slučaju da ukupni iznos prihvatljivih troškova nakon primjene intenziteta i jedinstvenih stopa, jednak ili veći od maksimalnog iznosa javne potpore propisan FLAG natječajem (Najviša potpora po projektu) upisati najviši iznos potpore po projektu,. U slučaju da ukupni iznos prihvatljivih troškova nakon primjene intenziteta i jedinstvenih stopa, ne prelazi maksimalni iznos potpore propisan FLAG natječajem upisati ukupni iznos prihvatljivih troškova nakon primjene intenziteta i jedinstvenih stopa.</t>
    </r>
  </si>
  <si>
    <r>
      <t xml:space="preserve">Prihvatljivi opći troškovi. </t>
    </r>
    <r>
      <rPr>
        <sz val="12"/>
        <color rgb="FF000000"/>
        <rFont val="Arial Narrow"/>
        <family val="2"/>
        <charset val="238"/>
      </rPr>
      <t xml:space="preserve">Iznos ne smije biti veći od iznosa iz retka 2. U slučaju da je iznos ukupnih općih troškova iz retka 3. jednak ili veći iznosu iz retka 2. upisati iznos iz retka 2. U slučaju da je iznos iz retka 3. manji od iznosa iz retka 2. upisati iznos iz retka 3. </t>
    </r>
  </si>
  <si>
    <t>Ukupni troškovi projekta (prihvatljivi, neprihvatljivi, neodobreni i neizravni troškovi)</t>
  </si>
  <si>
    <t>Građenje i opremanje objekata za prihvat, preradu i/ili trženje proizvoda ribarstva i akvakulture.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</si>
</sst>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[$-F800]dddd\,\ mmmm\ dd\,\ yyyy"/>
    <numFmt numFmtId="166" formatCode="#,##0.00\ _k_n"/>
  </numFmts>
  <fonts count="28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2"/>
      <name val="Arial Narrow"/>
      <family val="2"/>
      <charset val="238"/>
    </font>
    <font>
      <b/>
      <sz val="14"/>
      <color rgb="FF000000"/>
      <name val="Arial Narrow"/>
      <family val="2"/>
      <charset val="238"/>
    </font>
    <font>
      <b/>
      <sz val="12"/>
      <color rgb="FF000000"/>
      <name val="Arial Narrow"/>
      <family val="2"/>
      <charset val="238"/>
    </font>
    <font>
      <b/>
      <sz val="14"/>
      <color theme="1"/>
      <name val="Arial Narrow"/>
      <family val="2"/>
      <charset val="238"/>
    </font>
    <font>
      <sz val="12"/>
      <color theme="1"/>
      <name val="Arial Narrow"/>
      <family val="2"/>
      <charset val="238"/>
    </font>
    <font>
      <b/>
      <sz val="11.5"/>
      <color theme="1"/>
      <name val="Arial Narrow"/>
      <family val="2"/>
      <charset val="238"/>
    </font>
    <font>
      <sz val="12"/>
      <color rgb="FF000000"/>
      <name val="Arial Narrow"/>
      <family val="2"/>
      <charset val="238"/>
    </font>
    <font>
      <sz val="11.5"/>
      <color theme="1"/>
      <name val="Arial Narrow"/>
      <family val="2"/>
      <charset val="238"/>
    </font>
    <font>
      <b/>
      <sz val="16"/>
      <name val="Arial Narrow"/>
      <family val="2"/>
      <charset val="238"/>
    </font>
    <font>
      <b/>
      <sz val="10"/>
      <name val="Arial Narrow"/>
      <family val="2"/>
      <charset val="238"/>
    </font>
    <font>
      <sz val="10"/>
      <name val="Arial Narrow"/>
      <family val="2"/>
      <charset val="238"/>
    </font>
    <font>
      <b/>
      <sz val="10"/>
      <color rgb="FFC00000"/>
      <name val="Arial Narrow"/>
      <family val="2"/>
      <charset val="238"/>
    </font>
    <font>
      <b/>
      <sz val="10"/>
      <color rgb="FFFF0000"/>
      <name val="Arial Narrow"/>
      <family val="2"/>
      <charset val="238"/>
    </font>
    <font>
      <sz val="10"/>
      <color rgb="FF000000"/>
      <name val="Arial Narrow"/>
      <family val="2"/>
      <charset val="238"/>
    </font>
    <font>
      <i/>
      <sz val="10"/>
      <name val="Arial Narrow"/>
      <family val="2"/>
      <charset val="238"/>
    </font>
    <font>
      <b/>
      <sz val="10"/>
      <color rgb="FF000000"/>
      <name val="Arial Narrow"/>
      <family val="2"/>
      <charset val="238"/>
    </font>
    <font>
      <sz val="14"/>
      <name val="Arial Narrow"/>
      <family val="2"/>
      <charset val="238"/>
    </font>
    <font>
      <b/>
      <sz val="14"/>
      <name val="Arial Narrow"/>
      <family val="2"/>
      <charset val="238"/>
    </font>
    <font>
      <i/>
      <sz val="14"/>
      <name val="Arial Narrow"/>
      <family val="2"/>
      <charset val="238"/>
    </font>
    <font>
      <u/>
      <sz val="10"/>
      <color theme="10"/>
      <name val="Arial CE"/>
      <charset val="238"/>
    </font>
    <font>
      <sz val="11.5"/>
      <name val="Arial Narrow"/>
      <family val="2"/>
      <charset val="238"/>
    </font>
    <font>
      <b/>
      <sz val="16"/>
      <color rgb="FF000000"/>
      <name val="Arial Narrow"/>
      <family val="2"/>
      <charset val="238"/>
    </font>
    <font>
      <b/>
      <sz val="16"/>
      <color theme="1"/>
      <name val="Arial Narrow"/>
      <family val="2"/>
      <charset val="238"/>
    </font>
    <font>
      <b/>
      <i/>
      <sz val="10"/>
      <name val="Arial Narrow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  <xf numFmtId="0" fontId="23" fillId="0" borderId="0" applyNumberFormat="0" applyFill="0" applyBorder="0" applyAlignment="0" applyProtection="0"/>
  </cellStyleXfs>
  <cellXfs count="160">
    <xf numFmtId="0" fontId="0" fillId="0" borderId="0" xfId="0"/>
    <xf numFmtId="0" fontId="4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0" fontId="14" fillId="0" borderId="0" xfId="0" applyFont="1"/>
    <xf numFmtId="0" fontId="16" fillId="0" borderId="0" xfId="0" applyFont="1"/>
    <xf numFmtId="0" fontId="14" fillId="0" borderId="0" xfId="0" applyFont="1" applyAlignment="1">
      <alignment wrapText="1"/>
    </xf>
    <xf numFmtId="0" fontId="13" fillId="0" borderId="0" xfId="0" applyFont="1"/>
    <xf numFmtId="9" fontId="14" fillId="0" borderId="0" xfId="1" applyFont="1"/>
    <xf numFmtId="0" fontId="14" fillId="2" borderId="0" xfId="0" applyFont="1" applyFill="1" applyAlignment="1">
      <alignment horizontal="center" vertical="center" wrapText="1"/>
    </xf>
    <xf numFmtId="0" fontId="14" fillId="0" borderId="4" xfId="0" applyFont="1" applyBorder="1"/>
    <xf numFmtId="0" fontId="14" fillId="0" borderId="1" xfId="0" applyFont="1" applyBorder="1"/>
    <xf numFmtId="4" fontId="14" fillId="0" borderId="1" xfId="0" applyNumberFormat="1" applyFont="1" applyBorder="1"/>
    <xf numFmtId="4" fontId="14" fillId="4" borderId="1" xfId="0" applyNumberFormat="1" applyFont="1" applyFill="1" applyBorder="1"/>
    <xf numFmtId="9" fontId="14" fillId="5" borderId="1" xfId="1" applyFont="1" applyFill="1" applyBorder="1"/>
    <xf numFmtId="0" fontId="14" fillId="0" borderId="4" xfId="0" applyFont="1" applyBorder="1" applyAlignment="1">
      <alignment horizontal="justify"/>
    </xf>
    <xf numFmtId="0" fontId="13" fillId="9" borderId="0" xfId="0" applyFont="1" applyFill="1"/>
    <xf numFmtId="0" fontId="21" fillId="0" borderId="0" xfId="0" applyFont="1"/>
    <xf numFmtId="0" fontId="20" fillId="0" borderId="0" xfId="0" applyFont="1"/>
    <xf numFmtId="0" fontId="21" fillId="0" borderId="9" xfId="0" applyFont="1" applyBorder="1" applyAlignment="1">
      <alignment horizontal="left"/>
    </xf>
    <xf numFmtId="0" fontId="21" fillId="0" borderId="9" xfId="0" applyFont="1" applyBorder="1" applyAlignment="1">
      <alignment horizontal="right"/>
    </xf>
    <xf numFmtId="0" fontId="21" fillId="0" borderId="1" xfId="0" applyFont="1" applyBorder="1" applyAlignment="1">
      <alignment horizontal="left"/>
    </xf>
    <xf numFmtId="0" fontId="21" fillId="0" borderId="1" xfId="0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0" fontId="21" fillId="3" borderId="2" xfId="0" applyFont="1" applyFill="1" applyBorder="1" applyAlignment="1">
      <alignment vertical="center"/>
    </xf>
    <xf numFmtId="0" fontId="21" fillId="3" borderId="3" xfId="0" applyFont="1" applyFill="1" applyBorder="1"/>
    <xf numFmtId="0" fontId="20" fillId="0" borderId="0" xfId="0" applyFont="1" applyAlignment="1">
      <alignment horizontal="right"/>
    </xf>
    <xf numFmtId="0" fontId="20" fillId="0" borderId="0" xfId="0" applyFont="1" applyAlignment="1">
      <alignment wrapText="1"/>
    </xf>
    <xf numFmtId="0" fontId="21" fillId="3" borderId="3" xfId="0" applyFont="1" applyFill="1" applyBorder="1" applyAlignment="1">
      <alignment wrapText="1"/>
    </xf>
    <xf numFmtId="0" fontId="13" fillId="5" borderId="4" xfId="0" applyFont="1" applyFill="1" applyBorder="1" applyAlignment="1">
      <alignment horizontal="center" vertical="center" wrapText="1"/>
    </xf>
    <xf numFmtId="0" fontId="23" fillId="0" borderId="0" xfId="4" applyAlignment="1">
      <alignment horizontal="left" vertical="center"/>
    </xf>
    <xf numFmtId="0" fontId="11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0" fontId="21" fillId="0" borderId="16" xfId="0" applyFont="1" applyBorder="1"/>
    <xf numFmtId="0" fontId="21" fillId="0" borderId="20" xfId="0" applyFont="1" applyBorder="1"/>
    <xf numFmtId="0" fontId="21" fillId="0" borderId="5" xfId="0" applyFont="1" applyBorder="1" applyAlignment="1">
      <alignment horizontal="right"/>
    </xf>
    <xf numFmtId="0" fontId="13" fillId="11" borderId="1" xfId="0" applyFont="1" applyFill="1" applyBorder="1" applyAlignment="1">
      <alignment horizontal="center" vertical="center" wrapText="1"/>
    </xf>
    <xf numFmtId="4" fontId="13" fillId="11" borderId="1" xfId="0" applyNumberFormat="1" applyFont="1" applyFill="1" applyBorder="1" applyAlignment="1">
      <alignment horizontal="center" vertical="center" wrapText="1"/>
    </xf>
    <xf numFmtId="9" fontId="13" fillId="11" borderId="1" xfId="1" applyFont="1" applyFill="1" applyBorder="1" applyAlignment="1">
      <alignment horizontal="center" vertical="center" wrapText="1"/>
    </xf>
    <xf numFmtId="0" fontId="14" fillId="0" borderId="4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4" fontId="14" fillId="4" borderId="1" xfId="0" applyNumberFormat="1" applyFont="1" applyFill="1" applyBorder="1" applyAlignment="1">
      <alignment vertical="center"/>
    </xf>
    <xf numFmtId="9" fontId="14" fillId="5" borderId="1" xfId="1" applyFont="1" applyFill="1" applyBorder="1" applyAlignment="1">
      <alignment vertical="center"/>
    </xf>
    <xf numFmtId="4" fontId="13" fillId="7" borderId="2" xfId="0" applyNumberFormat="1" applyFont="1" applyFill="1" applyBorder="1" applyAlignment="1">
      <alignment wrapText="1"/>
    </xf>
    <xf numFmtId="4" fontId="13" fillId="7" borderId="3" xfId="0" applyNumberFormat="1" applyFont="1" applyFill="1" applyBorder="1"/>
    <xf numFmtId="4" fontId="13" fillId="7" borderId="4" xfId="0" applyNumberFormat="1" applyFont="1" applyFill="1" applyBorder="1" applyAlignment="1">
      <alignment horizontal="right"/>
    </xf>
    <xf numFmtId="4" fontId="13" fillId="7" borderId="1" xfId="0" applyNumberFormat="1" applyFont="1" applyFill="1" applyBorder="1"/>
    <xf numFmtId="4" fontId="13" fillId="7" borderId="13" xfId="0" applyNumberFormat="1" applyFont="1" applyFill="1" applyBorder="1" applyAlignment="1">
      <alignment wrapText="1"/>
    </xf>
    <xf numFmtId="4" fontId="13" fillId="7" borderId="14" xfId="0" applyNumberFormat="1" applyFont="1" applyFill="1" applyBorder="1"/>
    <xf numFmtId="4" fontId="13" fillId="7" borderId="14" xfId="0" applyNumberFormat="1" applyFont="1" applyFill="1" applyBorder="1" applyAlignment="1">
      <alignment vertical="center"/>
    </xf>
    <xf numFmtId="4" fontId="13" fillId="7" borderId="15" xfId="0" applyNumberFormat="1" applyFont="1" applyFill="1" applyBorder="1" applyAlignment="1">
      <alignment horizontal="right" vertical="center"/>
    </xf>
    <xf numFmtId="4" fontId="13" fillId="7" borderId="1" xfId="0" applyNumberFormat="1" applyFont="1" applyFill="1" applyBorder="1" applyAlignment="1">
      <alignment vertical="center"/>
    </xf>
    <xf numFmtId="0" fontId="13" fillId="7" borderId="3" xfId="0" applyFont="1" applyFill="1" applyBorder="1" applyAlignment="1">
      <alignment horizontal="center" vertical="center" wrapText="1"/>
    </xf>
    <xf numFmtId="0" fontId="13" fillId="7" borderId="3" xfId="0" applyFont="1" applyFill="1" applyBorder="1" applyAlignment="1">
      <alignment horizontal="right"/>
    </xf>
    <xf numFmtId="0" fontId="13" fillId="7" borderId="3" xfId="0" applyFont="1" applyFill="1" applyBorder="1" applyAlignment="1">
      <alignment horizontal="right" vertical="center"/>
    </xf>
    <xf numFmtId="0" fontId="13" fillId="7" borderId="4" xfId="0" applyFont="1" applyFill="1" applyBorder="1" applyAlignment="1">
      <alignment horizontal="right" vertical="center"/>
    </xf>
    <xf numFmtId="0" fontId="5" fillId="5" borderId="3" xfId="2" applyFont="1" applyFill="1" applyBorder="1" applyAlignment="1">
      <alignment vertical="center" wrapText="1"/>
    </xf>
    <xf numFmtId="0" fontId="5" fillId="5" borderId="3" xfId="2" applyFont="1" applyFill="1" applyBorder="1" applyAlignment="1">
      <alignment vertical="center"/>
    </xf>
    <xf numFmtId="0" fontId="9" fillId="6" borderId="3" xfId="0" applyFont="1" applyFill="1" applyBorder="1" applyAlignment="1">
      <alignment vertical="center" wrapText="1"/>
    </xf>
    <xf numFmtId="4" fontId="13" fillId="7" borderId="23" xfId="0" applyNumberFormat="1" applyFont="1" applyFill="1" applyBorder="1" applyAlignment="1">
      <alignment horizontal="right" vertical="center"/>
    </xf>
    <xf numFmtId="4" fontId="13" fillId="7" borderId="23" xfId="0" applyNumberFormat="1" applyFont="1" applyFill="1" applyBorder="1" applyAlignment="1">
      <alignment horizontal="right"/>
    </xf>
    <xf numFmtId="0" fontId="9" fillId="6" borderId="3" xfId="0" applyFont="1" applyFill="1" applyBorder="1" applyAlignment="1">
      <alignment vertical="center"/>
    </xf>
    <xf numFmtId="0" fontId="9" fillId="6" borderId="5" xfId="0" applyFont="1" applyFill="1" applyBorder="1" applyAlignment="1">
      <alignment horizontal="center" vertical="center" wrapText="1"/>
    </xf>
    <xf numFmtId="1" fontId="14" fillId="5" borderId="1" xfId="0" applyNumberFormat="1" applyFont="1" applyFill="1" applyBorder="1" applyAlignment="1">
      <alignment horizontal="center"/>
    </xf>
    <xf numFmtId="0" fontId="6" fillId="4" borderId="1" xfId="2" applyFont="1" applyFill="1" applyBorder="1" applyAlignment="1">
      <alignment horizontal="center" vertical="center" wrapText="1"/>
    </xf>
    <xf numFmtId="0" fontId="6" fillId="4" borderId="3" xfId="2" applyFont="1" applyFill="1" applyBorder="1" applyAlignment="1">
      <alignment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3" xfId="2" applyFont="1" applyFill="1" applyBorder="1" applyAlignment="1">
      <alignment vertical="center"/>
    </xf>
    <xf numFmtId="0" fontId="6" fillId="4" borderId="5" xfId="2" applyFont="1" applyFill="1" applyBorder="1" applyAlignment="1">
      <alignment horizontal="center" vertical="center"/>
    </xf>
    <xf numFmtId="0" fontId="6" fillId="4" borderId="7" xfId="2" applyFont="1" applyFill="1" applyBorder="1" applyAlignment="1">
      <alignment horizontal="center" vertical="center"/>
    </xf>
    <xf numFmtId="0" fontId="6" fillId="4" borderId="8" xfId="2" applyFont="1" applyFill="1" applyBorder="1" applyAlignment="1">
      <alignment horizontal="center" vertical="center"/>
    </xf>
    <xf numFmtId="0" fontId="7" fillId="8" borderId="3" xfId="2" applyFont="1" applyFill="1" applyBorder="1" applyAlignment="1">
      <alignment vertical="center"/>
    </xf>
    <xf numFmtId="0" fontId="7" fillId="8" borderId="3" xfId="2" applyFont="1" applyFill="1" applyBorder="1" applyAlignment="1">
      <alignment vertical="center" wrapText="1"/>
    </xf>
    <xf numFmtId="0" fontId="6" fillId="4" borderId="5" xfId="2" applyFont="1" applyFill="1" applyBorder="1" applyAlignment="1">
      <alignment horizontal="center" vertical="center" wrapText="1"/>
    </xf>
    <xf numFmtId="0" fontId="6" fillId="4" borderId="3" xfId="2" applyFont="1" applyFill="1" applyBorder="1" applyAlignment="1">
      <alignment vertical="center" wrapText="1"/>
    </xf>
    <xf numFmtId="0" fontId="6" fillId="4" borderId="1" xfId="2" applyFont="1" applyFill="1" applyBorder="1" applyAlignment="1">
      <alignment horizontal="center" vertical="center"/>
    </xf>
    <xf numFmtId="0" fontId="6" fillId="8" borderId="1" xfId="2" applyFont="1" applyFill="1" applyBorder="1" applyAlignment="1">
      <alignment horizontal="center" vertical="center" wrapText="1"/>
    </xf>
    <xf numFmtId="0" fontId="6" fillId="8" borderId="3" xfId="2" applyFont="1" applyFill="1" applyBorder="1" applyAlignment="1">
      <alignment horizontal="left" vertical="center"/>
    </xf>
    <xf numFmtId="0" fontId="6" fillId="8" borderId="3" xfId="2" applyFont="1" applyFill="1" applyBorder="1" applyAlignment="1">
      <alignment horizontal="left" vertical="center" wrapText="1"/>
    </xf>
    <xf numFmtId="0" fontId="5" fillId="5" borderId="13" xfId="2" applyFont="1" applyFill="1" applyBorder="1" applyAlignment="1">
      <alignment vertical="center"/>
    </xf>
    <xf numFmtId="0" fontId="7" fillId="8" borderId="13" xfId="2" applyFont="1" applyFill="1" applyBorder="1" applyAlignment="1">
      <alignment vertical="center"/>
    </xf>
    <xf numFmtId="165" fontId="20" fillId="0" borderId="0" xfId="0" applyNumberFormat="1" applyFont="1"/>
    <xf numFmtId="4" fontId="13" fillId="7" borderId="3" xfId="0" applyNumberFormat="1" applyFont="1" applyFill="1" applyBorder="1" applyAlignment="1">
      <alignment wrapText="1"/>
    </xf>
    <xf numFmtId="4" fontId="13" fillId="7" borderId="14" xfId="0" applyNumberFormat="1" applyFont="1" applyFill="1" applyBorder="1" applyAlignment="1">
      <alignment wrapText="1"/>
    </xf>
    <xf numFmtId="0" fontId="25" fillId="5" borderId="4" xfId="2" applyFont="1" applyFill="1" applyBorder="1" applyAlignment="1">
      <alignment vertical="center" wrapText="1"/>
    </xf>
    <xf numFmtId="166" fontId="25" fillId="4" borderId="1" xfId="2" applyNumberFormat="1" applyFont="1" applyFill="1" applyBorder="1" applyAlignment="1">
      <alignment horizontal="right" vertical="center" wrapText="1"/>
    </xf>
    <xf numFmtId="166" fontId="26" fillId="8" borderId="4" xfId="2" applyNumberFormat="1" applyFont="1" applyFill="1" applyBorder="1" applyAlignment="1">
      <alignment horizontal="right" vertical="center" wrapText="1"/>
    </xf>
    <xf numFmtId="166" fontId="25" fillId="8" borderId="1" xfId="2" applyNumberFormat="1" applyFont="1" applyFill="1" applyBorder="1" applyAlignment="1">
      <alignment horizontal="right" vertical="center" wrapText="1"/>
    </xf>
    <xf numFmtId="0" fontId="14" fillId="7" borderId="2" xfId="0" applyFont="1" applyFill="1" applyBorder="1"/>
    <xf numFmtId="166" fontId="25" fillId="6" borderId="1" xfId="2" applyNumberFormat="1" applyFont="1" applyFill="1" applyBorder="1" applyAlignment="1">
      <alignment horizontal="right" vertical="center" wrapText="1"/>
    </xf>
    <xf numFmtId="166" fontId="25" fillId="5" borderId="4" xfId="2" applyNumberFormat="1" applyFont="1" applyFill="1" applyBorder="1" applyAlignment="1">
      <alignment horizontal="right" vertical="center"/>
    </xf>
    <xf numFmtId="166" fontId="26" fillId="6" borderId="1" xfId="0" applyNumberFormat="1" applyFont="1" applyFill="1" applyBorder="1" applyAlignment="1">
      <alignment horizontal="right" vertical="center" wrapText="1"/>
    </xf>
    <xf numFmtId="4" fontId="14" fillId="0" borderId="0" xfId="0" applyNumberFormat="1" applyFont="1"/>
    <xf numFmtId="4" fontId="14" fillId="0" borderId="0" xfId="1" applyNumberFormat="1" applyFont="1"/>
    <xf numFmtId="4" fontId="20" fillId="0" borderId="0" xfId="0" applyNumberFormat="1" applyFont="1" applyAlignment="1">
      <alignment horizontal="center"/>
    </xf>
    <xf numFmtId="0" fontId="6" fillId="4" borderId="8" xfId="2" applyFont="1" applyFill="1" applyBorder="1" applyAlignment="1">
      <alignment horizontal="center" vertical="center" wrapText="1"/>
    </xf>
    <xf numFmtId="0" fontId="13" fillId="12" borderId="0" xfId="0" applyFont="1" applyFill="1"/>
    <xf numFmtId="0" fontId="14" fillId="12" borderId="0" xfId="0" applyFont="1" applyFill="1"/>
    <xf numFmtId="0" fontId="16" fillId="12" borderId="0" xfId="0" applyFont="1" applyFill="1"/>
    <xf numFmtId="0" fontId="14" fillId="12" borderId="0" xfId="0" applyFont="1" applyFill="1" applyAlignment="1">
      <alignment wrapText="1"/>
    </xf>
    <xf numFmtId="0" fontId="17" fillId="12" borderId="0" xfId="0" applyFont="1" applyFill="1" applyAlignment="1">
      <alignment horizontal="left" vertical="center"/>
    </xf>
    <xf numFmtId="164" fontId="14" fillId="0" borderId="1" xfId="0" applyNumberFormat="1" applyFont="1" applyBorder="1"/>
    <xf numFmtId="164" fontId="14" fillId="0" borderId="1" xfId="0" applyNumberFormat="1" applyFont="1" applyBorder="1" applyAlignment="1">
      <alignment vertical="center"/>
    </xf>
    <xf numFmtId="0" fontId="20" fillId="0" borderId="6" xfId="0" applyFont="1" applyBorder="1" applyAlignment="1">
      <alignment wrapText="1"/>
    </xf>
    <xf numFmtId="0" fontId="14" fillId="0" borderId="6" xfId="0" applyFont="1" applyBorder="1"/>
    <xf numFmtId="165" fontId="14" fillId="0" borderId="6" xfId="0" applyNumberFormat="1" applyFont="1" applyBorder="1"/>
    <xf numFmtId="165" fontId="20" fillId="0" borderId="6" xfId="0" applyNumberFormat="1" applyFont="1" applyBorder="1"/>
    <xf numFmtId="0" fontId="14" fillId="0" borderId="6" xfId="0" applyFont="1" applyBorder="1" applyAlignment="1">
      <alignment horizontal="center"/>
    </xf>
    <xf numFmtId="0" fontId="20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20" fillId="0" borderId="6" xfId="0" applyFont="1" applyBorder="1"/>
    <xf numFmtId="0" fontId="22" fillId="0" borderId="0" xfId="0" applyFont="1" applyAlignment="1">
      <alignment horizontal="right"/>
    </xf>
    <xf numFmtId="9" fontId="13" fillId="9" borderId="0" xfId="0" applyNumberFormat="1" applyFont="1" applyFill="1"/>
    <xf numFmtId="0" fontId="15" fillId="9" borderId="0" xfId="0" applyFont="1" applyFill="1"/>
    <xf numFmtId="0" fontId="13" fillId="13" borderId="0" xfId="0" applyFont="1" applyFill="1"/>
    <xf numFmtId="164" fontId="14" fillId="13" borderId="0" xfId="0" applyNumberFormat="1" applyFont="1" applyFill="1"/>
    <xf numFmtId="0" fontId="14" fillId="13" borderId="0" xfId="0" applyFont="1" applyFill="1"/>
    <xf numFmtId="1" fontId="14" fillId="12" borderId="0" xfId="0" applyNumberFormat="1" applyFont="1" applyFill="1"/>
    <xf numFmtId="0" fontId="13" fillId="11" borderId="0" xfId="0" applyFont="1" applyFill="1"/>
    <xf numFmtId="0" fontId="19" fillId="11" borderId="0" xfId="0" applyFont="1" applyFill="1"/>
    <xf numFmtId="0" fontId="14" fillId="11" borderId="0" xfId="0" applyFont="1" applyFill="1"/>
    <xf numFmtId="0" fontId="14" fillId="11" borderId="0" xfId="0" applyFont="1" applyFill="1" applyAlignment="1">
      <alignment wrapText="1"/>
    </xf>
    <xf numFmtId="0" fontId="15" fillId="11" borderId="0" xfId="0" applyFont="1" applyFill="1" applyAlignment="1">
      <alignment wrapText="1"/>
    </xf>
    <xf numFmtId="0" fontId="21" fillId="10" borderId="0" xfId="0" applyFont="1" applyFill="1" applyAlignment="1">
      <alignment horizontal="center" wrapText="1"/>
    </xf>
    <xf numFmtId="0" fontId="21" fillId="10" borderId="0" xfId="0" applyFont="1" applyFill="1" applyAlignment="1">
      <alignment horizontal="center"/>
    </xf>
    <xf numFmtId="0" fontId="21" fillId="0" borderId="0" xfId="0" applyFont="1" applyAlignment="1">
      <alignment horizontal="left"/>
    </xf>
    <xf numFmtId="0" fontId="12" fillId="4" borderId="5" xfId="0" applyFont="1" applyFill="1" applyBorder="1" applyAlignment="1">
      <alignment horizontal="center" vertical="center" textRotation="90" wrapText="1"/>
    </xf>
    <xf numFmtId="0" fontId="12" fillId="4" borderId="7" xfId="0" applyFont="1" applyFill="1" applyBorder="1" applyAlignment="1">
      <alignment horizontal="center" vertical="center" textRotation="90" wrapText="1"/>
    </xf>
    <xf numFmtId="0" fontId="12" fillId="4" borderId="8" xfId="0" applyFont="1" applyFill="1" applyBorder="1" applyAlignment="1">
      <alignment horizontal="center" vertical="center" textRotation="90" wrapText="1"/>
    </xf>
    <xf numFmtId="0" fontId="6" fillId="4" borderId="13" xfId="2" applyFont="1" applyFill="1" applyBorder="1" applyAlignment="1">
      <alignment horizontal="left" vertical="center" wrapText="1"/>
    </xf>
    <xf numFmtId="0" fontId="6" fillId="4" borderId="14" xfId="2" applyFont="1" applyFill="1" applyBorder="1" applyAlignment="1">
      <alignment horizontal="left" vertical="center" wrapText="1"/>
    </xf>
    <xf numFmtId="0" fontId="6" fillId="4" borderId="15" xfId="2" applyFont="1" applyFill="1" applyBorder="1" applyAlignment="1">
      <alignment horizontal="left" vertical="center" wrapText="1"/>
    </xf>
    <xf numFmtId="0" fontId="6" fillId="4" borderId="21" xfId="2" applyFont="1" applyFill="1" applyBorder="1" applyAlignment="1">
      <alignment horizontal="left" vertical="center" wrapText="1"/>
    </xf>
    <xf numFmtId="0" fontId="6" fillId="4" borderId="6" xfId="2" applyFont="1" applyFill="1" applyBorder="1" applyAlignment="1">
      <alignment horizontal="left" vertical="center" wrapText="1"/>
    </xf>
    <xf numFmtId="0" fontId="6" fillId="4" borderId="24" xfId="2" applyFont="1" applyFill="1" applyBorder="1" applyAlignment="1">
      <alignment horizontal="left" vertical="center" wrapText="1"/>
    </xf>
    <xf numFmtId="0" fontId="6" fillId="4" borderId="13" xfId="0" applyFont="1" applyFill="1" applyBorder="1" applyAlignment="1">
      <alignment horizontal="left" vertical="center" wrapText="1"/>
    </xf>
    <xf numFmtId="0" fontId="6" fillId="4" borderId="14" xfId="0" applyFont="1" applyFill="1" applyBorder="1" applyAlignment="1">
      <alignment horizontal="left" vertical="center" wrapText="1"/>
    </xf>
    <xf numFmtId="0" fontId="6" fillId="4" borderId="15" xfId="0" applyFont="1" applyFill="1" applyBorder="1" applyAlignment="1">
      <alignment horizontal="left" vertical="center" wrapText="1"/>
    </xf>
    <xf numFmtId="0" fontId="6" fillId="4" borderId="22" xfId="0" applyFont="1" applyFill="1" applyBorder="1" applyAlignment="1">
      <alignment horizontal="left" vertical="center" wrapText="1"/>
    </xf>
    <xf numFmtId="0" fontId="6" fillId="4" borderId="0" xfId="0" applyFont="1" applyFill="1" applyAlignment="1">
      <alignment horizontal="left" vertical="center" wrapText="1"/>
    </xf>
    <xf numFmtId="0" fontId="6" fillId="4" borderId="25" xfId="0" applyFont="1" applyFill="1" applyBorder="1" applyAlignment="1">
      <alignment horizontal="left" vertical="center" wrapText="1"/>
    </xf>
    <xf numFmtId="0" fontId="6" fillId="4" borderId="21" xfId="0" applyFont="1" applyFill="1" applyBorder="1" applyAlignment="1">
      <alignment horizontal="left" vertical="center" wrapText="1"/>
    </xf>
    <xf numFmtId="0" fontId="6" fillId="4" borderId="6" xfId="0" applyFont="1" applyFill="1" applyBorder="1" applyAlignment="1">
      <alignment horizontal="left" vertical="center" wrapText="1"/>
    </xf>
    <xf numFmtId="0" fontId="6" fillId="4" borderId="24" xfId="0" applyFont="1" applyFill="1" applyBorder="1" applyAlignment="1">
      <alignment horizontal="left" vertical="center" wrapText="1"/>
    </xf>
    <xf numFmtId="0" fontId="22" fillId="0" borderId="17" xfId="0" applyFont="1" applyBorder="1" applyAlignment="1">
      <alignment horizontal="center"/>
    </xf>
    <xf numFmtId="0" fontId="22" fillId="0" borderId="18" xfId="0" applyFont="1" applyBorder="1" applyAlignment="1">
      <alignment horizontal="center"/>
    </xf>
    <xf numFmtId="0" fontId="22" fillId="0" borderId="19" xfId="0" applyFont="1" applyBorder="1" applyAlignment="1">
      <alignment horizontal="center"/>
    </xf>
    <xf numFmtId="0" fontId="20" fillId="0" borderId="9" xfId="0" applyFont="1" applyBorder="1" applyAlignment="1">
      <alignment horizontal="center"/>
    </xf>
    <xf numFmtId="0" fontId="20" fillId="0" borderId="10" xfId="0" applyFont="1" applyBorder="1" applyAlignment="1">
      <alignment horizontal="center"/>
    </xf>
    <xf numFmtId="0" fontId="20" fillId="0" borderId="2" xfId="0" applyFont="1" applyBorder="1" applyAlignment="1">
      <alignment horizontal="center"/>
    </xf>
    <xf numFmtId="0" fontId="20" fillId="0" borderId="3" xfId="0" applyFont="1" applyBorder="1" applyAlignment="1">
      <alignment horizontal="center"/>
    </xf>
    <xf numFmtId="0" fontId="20" fillId="0" borderId="12" xfId="0" applyFont="1" applyBorder="1" applyAlignment="1">
      <alignment horizontal="center"/>
    </xf>
    <xf numFmtId="0" fontId="12" fillId="4" borderId="1" xfId="0" applyFont="1" applyFill="1" applyBorder="1" applyAlignment="1">
      <alignment horizontal="center" vertical="center" textRotation="90" wrapText="1"/>
    </xf>
    <xf numFmtId="166" fontId="25" fillId="0" borderId="5" xfId="2" applyNumberFormat="1" applyFont="1" applyBorder="1" applyAlignment="1">
      <alignment horizontal="right" vertical="center" wrapText="1"/>
    </xf>
    <xf numFmtId="166" fontId="25" fillId="0" borderId="8" xfId="2" applyNumberFormat="1" applyFont="1" applyBorder="1" applyAlignment="1">
      <alignment horizontal="right" vertical="center" wrapText="1"/>
    </xf>
    <xf numFmtId="166" fontId="25" fillId="0" borderId="5" xfId="0" applyNumberFormat="1" applyFont="1" applyBorder="1" applyAlignment="1">
      <alignment horizontal="right" vertical="center" wrapText="1"/>
    </xf>
    <xf numFmtId="166" fontId="25" fillId="0" borderId="7" xfId="0" applyNumberFormat="1" applyFont="1" applyBorder="1" applyAlignment="1">
      <alignment horizontal="right" vertical="center" wrapText="1"/>
    </xf>
    <xf numFmtId="166" fontId="25" fillId="0" borderId="8" xfId="0" applyNumberFormat="1" applyFont="1" applyBorder="1" applyAlignment="1">
      <alignment horizontal="right" vertical="center" wrapText="1"/>
    </xf>
  </cellXfs>
  <cellStyles count="5">
    <cellStyle name="Hiperveza" xfId="4" builtinId="8"/>
    <cellStyle name="Normalno" xfId="0" builtinId="0"/>
    <cellStyle name="Normalno 2" xfId="2" xr:uid="{00000000-0005-0000-0000-000001000000}"/>
    <cellStyle name="Normalno 2 2" xfId="3" xr:uid="{189B1AF1-4F56-44F7-A53E-6703B23DF808}"/>
    <cellStyle name="Postotak" xfId="1" builtinId="5"/>
  </cellStyles>
  <dxfs count="0"/>
  <tableStyles count="0" defaultTableStyle="TableStyleMedium9" defaultPivotStyle="PivotStyleLight16"/>
  <colors>
    <mruColors>
      <color rgb="FF95B3D7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image" Target="../media/image4.jpeg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353434</xdr:colOff>
      <xdr:row>0</xdr:row>
      <xdr:rowOff>0</xdr:rowOff>
    </xdr:from>
    <xdr:to>
      <xdr:col>20</xdr:col>
      <xdr:colOff>274</xdr:colOff>
      <xdr:row>10</xdr:row>
      <xdr:rowOff>228672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2902765C-BB87-4A18-9A24-B7E8E380A2B2}"/>
            </a:ext>
          </a:extLst>
        </xdr:cNvPr>
        <xdr:cNvPicPr/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26049" y="0"/>
          <a:ext cx="1408964" cy="231551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416159</xdr:colOff>
      <xdr:row>2</xdr:row>
      <xdr:rowOff>135870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1F9C713F-CC09-1187-AC67-1CB6AC05E5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4429359" cy="47083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4:AF96"/>
  <sheetViews>
    <sheetView tabSelected="1" zoomScale="70" zoomScaleNormal="70" workbookViewId="0">
      <selection activeCell="C14" sqref="C14"/>
    </sheetView>
  </sheetViews>
  <sheetFormatPr defaultColWidth="8.81640625" defaultRowHeight="13" x14ac:dyDescent="0.3"/>
  <cols>
    <col min="1" max="1" width="9.6328125" style="9" customWidth="1"/>
    <col min="2" max="2" width="9.6328125" style="6" customWidth="1"/>
    <col min="3" max="3" width="11.7265625" style="8" bestFit="1" customWidth="1"/>
    <col min="4" max="4" width="26.54296875" style="8" customWidth="1"/>
    <col min="5" max="5" width="22.453125" style="6" customWidth="1"/>
    <col min="6" max="6" width="23.26953125" style="6" customWidth="1"/>
    <col min="7" max="7" width="21.1796875" style="6" customWidth="1"/>
    <col min="8" max="8" width="12.7265625" style="6" customWidth="1"/>
    <col min="9" max="9" width="8.26953125" style="6" bestFit="1" customWidth="1"/>
    <col min="10" max="10" width="17.453125" style="6" customWidth="1"/>
    <col min="11" max="11" width="15.26953125" style="6" bestFit="1" customWidth="1"/>
    <col min="12" max="12" width="8" style="6" customWidth="1"/>
    <col min="13" max="13" width="7.90625" style="6" bestFit="1" customWidth="1"/>
    <col min="14" max="14" width="10.26953125" style="6" bestFit="1" customWidth="1"/>
    <col min="15" max="15" width="10.6328125" style="6" customWidth="1"/>
    <col min="16" max="16" width="11.26953125" style="6" bestFit="1" customWidth="1"/>
    <col min="17" max="17" width="14" style="10" customWidth="1"/>
    <col min="18" max="19" width="12.7265625" style="6" customWidth="1"/>
    <col min="20" max="20" width="25.26953125" style="6" customWidth="1"/>
    <col min="21" max="21" width="8.81640625" style="6"/>
    <col min="22" max="22" width="8.81640625" style="6" hidden="1" customWidth="1"/>
    <col min="23" max="16384" width="8.81640625" style="6"/>
  </cols>
  <sheetData>
    <row r="4" spans="1:20" ht="18" x14ac:dyDescent="0.4">
      <c r="A4" s="127" t="s">
        <v>49</v>
      </c>
      <c r="B4" s="127"/>
      <c r="C4" s="127"/>
      <c r="D4" s="127"/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</row>
    <row r="5" spans="1:20" ht="18" x14ac:dyDescent="0.4">
      <c r="A5" s="125" t="s">
        <v>47</v>
      </c>
      <c r="B5" s="126"/>
      <c r="C5" s="126"/>
      <c r="D5" s="126"/>
      <c r="E5" s="126"/>
      <c r="F5" s="126"/>
      <c r="G5" s="126"/>
      <c r="H5" s="126"/>
      <c r="I5" s="126"/>
      <c r="J5" s="126"/>
      <c r="K5" s="126"/>
      <c r="L5" s="126"/>
      <c r="M5" s="126"/>
      <c r="N5" s="126"/>
      <c r="O5" s="126"/>
      <c r="P5" s="126"/>
      <c r="Q5" s="126"/>
      <c r="R5" s="126"/>
      <c r="S5" s="126"/>
      <c r="T5" s="126"/>
    </row>
    <row r="6" spans="1:20" ht="18" x14ac:dyDescent="0.4">
      <c r="A6" s="126" t="s">
        <v>48</v>
      </c>
      <c r="B6" s="126"/>
      <c r="C6" s="126"/>
      <c r="D6" s="126"/>
      <c r="E6" s="126"/>
      <c r="F6" s="126"/>
      <c r="G6" s="126"/>
      <c r="H6" s="126"/>
      <c r="I6" s="126"/>
      <c r="J6" s="126"/>
      <c r="K6" s="126"/>
      <c r="L6" s="126"/>
      <c r="M6" s="126"/>
      <c r="N6" s="126"/>
      <c r="O6" s="126"/>
      <c r="P6" s="126"/>
      <c r="Q6" s="126"/>
      <c r="R6" s="126"/>
      <c r="S6" s="126"/>
      <c r="T6" s="126"/>
    </row>
    <row r="7" spans="1:20" ht="18.5" thickBot="1" x14ac:dyDescent="0.45">
      <c r="A7" s="19" t="s">
        <v>27</v>
      </c>
      <c r="B7" s="20"/>
      <c r="C7" s="29"/>
      <c r="D7" s="29"/>
      <c r="E7" s="20"/>
      <c r="F7" s="20"/>
      <c r="G7" s="20"/>
      <c r="H7" s="20"/>
      <c r="I7" s="20"/>
      <c r="J7" s="20"/>
      <c r="K7" s="20"/>
    </row>
    <row r="8" spans="1:20" ht="18" x14ac:dyDescent="0.4">
      <c r="A8" s="21" t="s">
        <v>5</v>
      </c>
      <c r="B8" s="22"/>
      <c r="C8" s="149"/>
      <c r="D8" s="149"/>
      <c r="E8" s="149"/>
      <c r="F8" s="149"/>
      <c r="G8" s="149"/>
      <c r="H8" s="149"/>
      <c r="I8" s="149"/>
      <c r="J8" s="149"/>
      <c r="K8" s="150"/>
    </row>
    <row r="9" spans="1:20" ht="18" x14ac:dyDescent="0.4">
      <c r="A9" s="23" t="s">
        <v>6</v>
      </c>
      <c r="B9" s="24"/>
      <c r="C9" s="151"/>
      <c r="D9" s="152"/>
      <c r="E9" s="152"/>
      <c r="F9" s="152"/>
      <c r="G9" s="152"/>
      <c r="H9" s="152"/>
      <c r="I9" s="152"/>
      <c r="J9" s="152"/>
      <c r="K9" s="153"/>
    </row>
    <row r="10" spans="1:20" ht="18.5" thickBot="1" x14ac:dyDescent="0.45">
      <c r="A10" s="35" t="s">
        <v>20</v>
      </c>
      <c r="B10" s="37"/>
      <c r="C10" s="146" t="s">
        <v>12</v>
      </c>
      <c r="D10" s="147"/>
      <c r="E10" s="147"/>
      <c r="F10" s="147"/>
      <c r="G10" s="147"/>
      <c r="H10" s="147"/>
      <c r="I10" s="147"/>
      <c r="J10" s="147"/>
      <c r="K10" s="148"/>
    </row>
    <row r="11" spans="1:20" ht="18.5" thickBot="1" x14ac:dyDescent="0.45">
      <c r="A11" s="36" t="s">
        <v>21</v>
      </c>
      <c r="B11" s="25"/>
      <c r="C11" s="146" t="s">
        <v>12</v>
      </c>
      <c r="D11" s="147"/>
      <c r="E11" s="147"/>
      <c r="F11" s="147"/>
      <c r="G11" s="147"/>
      <c r="H11" s="147"/>
      <c r="I11" s="147"/>
      <c r="J11" s="147"/>
      <c r="K11" s="148"/>
    </row>
    <row r="12" spans="1:20" ht="18" x14ac:dyDescent="0.4">
      <c r="A12" s="19"/>
    </row>
    <row r="13" spans="1:20" ht="26.5" customHeight="1" x14ac:dyDescent="0.4">
      <c r="A13" s="26" t="s">
        <v>68</v>
      </c>
      <c r="B13" s="27"/>
      <c r="C13" s="30"/>
      <c r="D13" s="30"/>
      <c r="E13" s="27"/>
      <c r="F13" s="27"/>
      <c r="G13" s="27"/>
      <c r="H13" s="27"/>
      <c r="I13" s="27"/>
      <c r="J13" s="27"/>
      <c r="K13" s="27"/>
      <c r="L13" s="27"/>
      <c r="M13" s="27"/>
      <c r="N13" s="27"/>
      <c r="O13" s="27"/>
      <c r="P13" s="27"/>
      <c r="Q13" s="27"/>
      <c r="R13" s="27"/>
      <c r="S13" s="27"/>
      <c r="T13" s="27"/>
    </row>
    <row r="14" spans="1:20" s="11" customFormat="1" ht="104" x14ac:dyDescent="0.25">
      <c r="A14" s="128" t="s">
        <v>43</v>
      </c>
      <c r="B14" s="38" t="s">
        <v>4</v>
      </c>
      <c r="C14" s="38" t="s">
        <v>26</v>
      </c>
      <c r="D14" s="38" t="s">
        <v>42</v>
      </c>
      <c r="E14" s="38" t="s">
        <v>9</v>
      </c>
      <c r="F14" s="38" t="s">
        <v>72</v>
      </c>
      <c r="G14" s="38" t="s">
        <v>45</v>
      </c>
      <c r="H14" s="38" t="s">
        <v>73</v>
      </c>
      <c r="I14" s="38" t="s">
        <v>63</v>
      </c>
      <c r="J14" s="38" t="s">
        <v>69</v>
      </c>
      <c r="K14" s="38" t="s">
        <v>75</v>
      </c>
      <c r="L14" s="39" t="s">
        <v>10</v>
      </c>
      <c r="M14" s="39" t="s">
        <v>23</v>
      </c>
      <c r="N14" s="39" t="s">
        <v>31</v>
      </c>
      <c r="O14" s="39" t="s">
        <v>70</v>
      </c>
      <c r="P14" s="39" t="s">
        <v>32</v>
      </c>
      <c r="Q14" s="40" t="s">
        <v>71</v>
      </c>
      <c r="R14" s="39" t="s">
        <v>18</v>
      </c>
      <c r="S14" s="39" t="s">
        <v>11</v>
      </c>
      <c r="T14" s="39" t="s">
        <v>22</v>
      </c>
    </row>
    <row r="15" spans="1:20" x14ac:dyDescent="0.3">
      <c r="A15" s="129"/>
      <c r="B15" s="154" t="s">
        <v>44</v>
      </c>
      <c r="C15" s="31" t="s">
        <v>13</v>
      </c>
      <c r="D15" s="31"/>
      <c r="E15" s="12"/>
      <c r="F15" s="12"/>
      <c r="G15" s="12"/>
      <c r="H15" s="13" t="s">
        <v>29</v>
      </c>
      <c r="I15" s="13"/>
      <c r="J15" s="14"/>
      <c r="K15" s="103">
        <v>0.25</v>
      </c>
      <c r="L15" s="15">
        <f t="shared" ref="L15:L29" si="0">I15*J15*K15</f>
        <v>0</v>
      </c>
      <c r="M15" s="15">
        <f>I15*J15</f>
        <v>0</v>
      </c>
      <c r="N15" s="15">
        <f>L15+M15</f>
        <v>0</v>
      </c>
      <c r="O15" s="65">
        <v>1</v>
      </c>
      <c r="P15" s="15">
        <f>N15*O15</f>
        <v>0</v>
      </c>
      <c r="Q15" s="16">
        <v>1</v>
      </c>
      <c r="R15" s="15">
        <f>P15*Q15</f>
        <v>0</v>
      </c>
      <c r="S15" s="15">
        <f>N15-R15</f>
        <v>0</v>
      </c>
      <c r="T15" s="13"/>
    </row>
    <row r="16" spans="1:20" x14ac:dyDescent="0.3">
      <c r="A16" s="129"/>
      <c r="B16" s="154"/>
      <c r="C16" s="31" t="s">
        <v>14</v>
      </c>
      <c r="D16" s="31"/>
      <c r="E16" s="12"/>
      <c r="F16" s="12"/>
      <c r="G16" s="12"/>
      <c r="H16" s="13" t="s">
        <v>30</v>
      </c>
      <c r="I16" s="13"/>
      <c r="J16" s="14"/>
      <c r="K16" s="103">
        <v>0.25</v>
      </c>
      <c r="L16" s="15">
        <f t="shared" si="0"/>
        <v>0</v>
      </c>
      <c r="M16" s="15">
        <f t="shared" ref="M16:M61" si="1">I16*J16</f>
        <v>0</v>
      </c>
      <c r="N16" s="15">
        <f t="shared" ref="N16:N61" si="2">L16+M16</f>
        <v>0</v>
      </c>
      <c r="O16" s="65">
        <v>1</v>
      </c>
      <c r="P16" s="15">
        <f t="shared" ref="P16:P61" si="3">N16*O16</f>
        <v>0</v>
      </c>
      <c r="Q16" s="16">
        <v>1</v>
      </c>
      <c r="R16" s="15">
        <f t="shared" ref="R16:R61" si="4">P16*Q16</f>
        <v>0</v>
      </c>
      <c r="S16" s="15">
        <f t="shared" ref="S16:S61" si="5">N16-R16</f>
        <v>0</v>
      </c>
      <c r="T16" s="13"/>
    </row>
    <row r="17" spans="1:20" x14ac:dyDescent="0.3">
      <c r="A17" s="129"/>
      <c r="B17" s="154"/>
      <c r="C17" s="31"/>
      <c r="D17" s="31"/>
      <c r="E17" s="12"/>
      <c r="F17" s="12"/>
      <c r="G17" s="12"/>
      <c r="H17" s="13" t="s">
        <v>74</v>
      </c>
      <c r="I17" s="13"/>
      <c r="J17" s="14"/>
      <c r="K17" s="103">
        <v>0.25</v>
      </c>
      <c r="L17" s="15">
        <f t="shared" si="0"/>
        <v>0</v>
      </c>
      <c r="M17" s="15">
        <f t="shared" si="1"/>
        <v>0</v>
      </c>
      <c r="N17" s="15">
        <f t="shared" si="2"/>
        <v>0</v>
      </c>
      <c r="O17" s="65">
        <v>1</v>
      </c>
      <c r="P17" s="15">
        <f t="shared" si="3"/>
        <v>0</v>
      </c>
      <c r="Q17" s="16">
        <v>1</v>
      </c>
      <c r="R17" s="15">
        <f t="shared" si="4"/>
        <v>0</v>
      </c>
      <c r="S17" s="15">
        <f t="shared" si="5"/>
        <v>0</v>
      </c>
      <c r="T17" s="13"/>
    </row>
    <row r="18" spans="1:20" x14ac:dyDescent="0.3">
      <c r="A18" s="129"/>
      <c r="B18" s="154"/>
      <c r="C18" s="31"/>
      <c r="D18" s="31"/>
      <c r="E18" s="12"/>
      <c r="F18" s="12"/>
      <c r="G18" s="12"/>
      <c r="H18" s="13"/>
      <c r="I18" s="13"/>
      <c r="J18" s="14"/>
      <c r="K18" s="103">
        <v>0.25</v>
      </c>
      <c r="L18" s="15">
        <f t="shared" si="0"/>
        <v>0</v>
      </c>
      <c r="M18" s="15">
        <f t="shared" si="1"/>
        <v>0</v>
      </c>
      <c r="N18" s="15">
        <f t="shared" si="2"/>
        <v>0</v>
      </c>
      <c r="O18" s="65">
        <v>1</v>
      </c>
      <c r="P18" s="15">
        <f t="shared" si="3"/>
        <v>0</v>
      </c>
      <c r="Q18" s="16">
        <v>1</v>
      </c>
      <c r="R18" s="15">
        <f t="shared" si="4"/>
        <v>0</v>
      </c>
      <c r="S18" s="15">
        <f t="shared" si="5"/>
        <v>0</v>
      </c>
      <c r="T18" s="13"/>
    </row>
    <row r="19" spans="1:20" x14ac:dyDescent="0.3">
      <c r="A19" s="129"/>
      <c r="B19" s="154"/>
      <c r="C19" s="31"/>
      <c r="D19" s="31"/>
      <c r="E19" s="12"/>
      <c r="F19" s="12"/>
      <c r="G19" s="12"/>
      <c r="H19" s="13"/>
      <c r="I19" s="13"/>
      <c r="J19" s="14"/>
      <c r="K19" s="103">
        <v>0.25</v>
      </c>
      <c r="L19" s="15">
        <f t="shared" si="0"/>
        <v>0</v>
      </c>
      <c r="M19" s="15">
        <f t="shared" si="1"/>
        <v>0</v>
      </c>
      <c r="N19" s="15">
        <f t="shared" si="2"/>
        <v>0</v>
      </c>
      <c r="O19" s="65">
        <v>1</v>
      </c>
      <c r="P19" s="15">
        <f t="shared" si="3"/>
        <v>0</v>
      </c>
      <c r="Q19" s="16">
        <v>1</v>
      </c>
      <c r="R19" s="15">
        <f t="shared" si="4"/>
        <v>0</v>
      </c>
      <c r="S19" s="15">
        <f t="shared" si="5"/>
        <v>0</v>
      </c>
      <c r="T19" s="13"/>
    </row>
    <row r="20" spans="1:20" x14ac:dyDescent="0.3">
      <c r="A20" s="129"/>
      <c r="B20" s="154"/>
      <c r="C20" s="31"/>
      <c r="D20" s="31"/>
      <c r="E20" s="12"/>
      <c r="F20" s="12"/>
      <c r="G20" s="12"/>
      <c r="H20" s="13"/>
      <c r="I20" s="13"/>
      <c r="J20" s="14"/>
      <c r="K20" s="103">
        <v>0.25</v>
      </c>
      <c r="L20" s="15">
        <f t="shared" si="0"/>
        <v>0</v>
      </c>
      <c r="M20" s="15">
        <f t="shared" si="1"/>
        <v>0</v>
      </c>
      <c r="N20" s="15">
        <f t="shared" si="2"/>
        <v>0</v>
      </c>
      <c r="O20" s="65">
        <v>1</v>
      </c>
      <c r="P20" s="15">
        <f t="shared" si="3"/>
        <v>0</v>
      </c>
      <c r="Q20" s="16">
        <v>1</v>
      </c>
      <c r="R20" s="15">
        <f t="shared" si="4"/>
        <v>0</v>
      </c>
      <c r="S20" s="15">
        <f t="shared" si="5"/>
        <v>0</v>
      </c>
      <c r="T20" s="13"/>
    </row>
    <row r="21" spans="1:20" x14ac:dyDescent="0.3">
      <c r="A21" s="129"/>
      <c r="B21" s="154"/>
      <c r="C21" s="31"/>
      <c r="D21" s="31"/>
      <c r="E21" s="12"/>
      <c r="F21" s="12"/>
      <c r="G21" s="12"/>
      <c r="H21" s="13"/>
      <c r="I21" s="13"/>
      <c r="J21" s="14"/>
      <c r="K21" s="103">
        <v>0.25</v>
      </c>
      <c r="L21" s="15">
        <f t="shared" si="0"/>
        <v>0</v>
      </c>
      <c r="M21" s="15">
        <f t="shared" si="1"/>
        <v>0</v>
      </c>
      <c r="N21" s="15">
        <f t="shared" si="2"/>
        <v>0</v>
      </c>
      <c r="O21" s="65">
        <v>1</v>
      </c>
      <c r="P21" s="15">
        <f t="shared" si="3"/>
        <v>0</v>
      </c>
      <c r="Q21" s="16">
        <v>1</v>
      </c>
      <c r="R21" s="15">
        <f t="shared" si="4"/>
        <v>0</v>
      </c>
      <c r="S21" s="15">
        <f t="shared" si="5"/>
        <v>0</v>
      </c>
      <c r="T21" s="13"/>
    </row>
    <row r="22" spans="1:20" x14ac:dyDescent="0.3">
      <c r="A22" s="129"/>
      <c r="B22" s="154"/>
      <c r="C22" s="31"/>
      <c r="D22" s="31"/>
      <c r="E22" s="12"/>
      <c r="F22" s="12"/>
      <c r="G22" s="12"/>
      <c r="H22" s="13"/>
      <c r="I22" s="13"/>
      <c r="J22" s="14"/>
      <c r="K22" s="103">
        <v>0.25</v>
      </c>
      <c r="L22" s="15">
        <f t="shared" si="0"/>
        <v>0</v>
      </c>
      <c r="M22" s="15">
        <f t="shared" si="1"/>
        <v>0</v>
      </c>
      <c r="N22" s="15">
        <f t="shared" si="2"/>
        <v>0</v>
      </c>
      <c r="O22" s="65">
        <v>1</v>
      </c>
      <c r="P22" s="15">
        <f t="shared" si="3"/>
        <v>0</v>
      </c>
      <c r="Q22" s="16">
        <v>1</v>
      </c>
      <c r="R22" s="15">
        <f t="shared" si="4"/>
        <v>0</v>
      </c>
      <c r="S22" s="15">
        <f t="shared" si="5"/>
        <v>0</v>
      </c>
      <c r="T22" s="13"/>
    </row>
    <row r="23" spans="1:20" x14ac:dyDescent="0.3">
      <c r="A23" s="129"/>
      <c r="B23" s="154"/>
      <c r="C23" s="31"/>
      <c r="D23" s="31"/>
      <c r="E23" s="12"/>
      <c r="F23" s="12"/>
      <c r="G23" s="12"/>
      <c r="H23" s="13"/>
      <c r="I23" s="13"/>
      <c r="J23" s="14"/>
      <c r="K23" s="103">
        <v>0.25</v>
      </c>
      <c r="L23" s="15">
        <f t="shared" si="0"/>
        <v>0</v>
      </c>
      <c r="M23" s="15">
        <f t="shared" si="1"/>
        <v>0</v>
      </c>
      <c r="N23" s="15">
        <f t="shared" si="2"/>
        <v>0</v>
      </c>
      <c r="O23" s="65">
        <v>1</v>
      </c>
      <c r="P23" s="15">
        <f t="shared" si="3"/>
        <v>0</v>
      </c>
      <c r="Q23" s="16">
        <v>1</v>
      </c>
      <c r="R23" s="15">
        <f t="shared" si="4"/>
        <v>0</v>
      </c>
      <c r="S23" s="15">
        <f t="shared" si="5"/>
        <v>0</v>
      </c>
      <c r="T23" s="13"/>
    </row>
    <row r="24" spans="1:20" x14ac:dyDescent="0.3">
      <c r="A24" s="129"/>
      <c r="B24" s="154"/>
      <c r="C24" s="31"/>
      <c r="D24" s="31"/>
      <c r="E24" s="12"/>
      <c r="F24" s="12"/>
      <c r="G24" s="12"/>
      <c r="H24" s="13"/>
      <c r="I24" s="13"/>
      <c r="J24" s="14"/>
      <c r="K24" s="103">
        <v>0.25</v>
      </c>
      <c r="L24" s="15">
        <f t="shared" si="0"/>
        <v>0</v>
      </c>
      <c r="M24" s="15">
        <f t="shared" si="1"/>
        <v>0</v>
      </c>
      <c r="N24" s="15">
        <f t="shared" si="2"/>
        <v>0</v>
      </c>
      <c r="O24" s="65">
        <v>1</v>
      </c>
      <c r="P24" s="15">
        <f t="shared" si="3"/>
        <v>0</v>
      </c>
      <c r="Q24" s="16">
        <v>1</v>
      </c>
      <c r="R24" s="15">
        <f t="shared" si="4"/>
        <v>0</v>
      </c>
      <c r="S24" s="15">
        <f t="shared" si="5"/>
        <v>0</v>
      </c>
      <c r="T24" s="13"/>
    </row>
    <row r="25" spans="1:20" x14ac:dyDescent="0.3">
      <c r="A25" s="129"/>
      <c r="B25" s="154"/>
      <c r="C25" s="31"/>
      <c r="D25" s="31"/>
      <c r="E25" s="12"/>
      <c r="F25" s="12"/>
      <c r="G25" s="12"/>
      <c r="H25" s="13"/>
      <c r="I25" s="13"/>
      <c r="J25" s="14"/>
      <c r="K25" s="103">
        <v>0.25</v>
      </c>
      <c r="L25" s="15">
        <f t="shared" si="0"/>
        <v>0</v>
      </c>
      <c r="M25" s="15">
        <f t="shared" si="1"/>
        <v>0</v>
      </c>
      <c r="N25" s="15">
        <f t="shared" si="2"/>
        <v>0</v>
      </c>
      <c r="O25" s="65">
        <v>1</v>
      </c>
      <c r="P25" s="15">
        <f t="shared" si="3"/>
        <v>0</v>
      </c>
      <c r="Q25" s="16">
        <v>1</v>
      </c>
      <c r="R25" s="15">
        <f t="shared" si="4"/>
        <v>0</v>
      </c>
      <c r="S25" s="15">
        <f t="shared" si="5"/>
        <v>0</v>
      </c>
      <c r="T25" s="13"/>
    </row>
    <row r="26" spans="1:20" x14ac:dyDescent="0.3">
      <c r="A26" s="129"/>
      <c r="B26" s="154"/>
      <c r="C26" s="31"/>
      <c r="D26" s="31"/>
      <c r="E26" s="12"/>
      <c r="F26" s="12"/>
      <c r="G26" s="12"/>
      <c r="H26" s="13"/>
      <c r="I26" s="13"/>
      <c r="J26" s="14"/>
      <c r="K26" s="103">
        <v>0.25</v>
      </c>
      <c r="L26" s="15">
        <f t="shared" si="0"/>
        <v>0</v>
      </c>
      <c r="M26" s="15">
        <f t="shared" si="1"/>
        <v>0</v>
      </c>
      <c r="N26" s="15">
        <f t="shared" si="2"/>
        <v>0</v>
      </c>
      <c r="O26" s="65">
        <v>1</v>
      </c>
      <c r="P26" s="15">
        <f t="shared" si="3"/>
        <v>0</v>
      </c>
      <c r="Q26" s="16">
        <v>1</v>
      </c>
      <c r="R26" s="15">
        <f t="shared" si="4"/>
        <v>0</v>
      </c>
      <c r="S26" s="15">
        <f t="shared" si="5"/>
        <v>0</v>
      </c>
      <c r="T26" s="13"/>
    </row>
    <row r="27" spans="1:20" x14ac:dyDescent="0.3">
      <c r="A27" s="129"/>
      <c r="B27" s="154"/>
      <c r="C27" s="31"/>
      <c r="D27" s="31"/>
      <c r="E27" s="12"/>
      <c r="F27" s="12"/>
      <c r="G27" s="12"/>
      <c r="H27" s="13"/>
      <c r="I27" s="13"/>
      <c r="J27" s="14"/>
      <c r="K27" s="103">
        <v>0.25</v>
      </c>
      <c r="L27" s="15">
        <f t="shared" si="0"/>
        <v>0</v>
      </c>
      <c r="M27" s="15">
        <f t="shared" si="1"/>
        <v>0</v>
      </c>
      <c r="N27" s="15">
        <f t="shared" si="2"/>
        <v>0</v>
      </c>
      <c r="O27" s="65">
        <v>1</v>
      </c>
      <c r="P27" s="15">
        <f t="shared" si="3"/>
        <v>0</v>
      </c>
      <c r="Q27" s="16">
        <v>1</v>
      </c>
      <c r="R27" s="15">
        <f t="shared" si="4"/>
        <v>0</v>
      </c>
      <c r="S27" s="15">
        <f t="shared" si="5"/>
        <v>0</v>
      </c>
      <c r="T27" s="13"/>
    </row>
    <row r="28" spans="1:20" x14ac:dyDescent="0.3">
      <c r="A28" s="129"/>
      <c r="B28" s="154"/>
      <c r="C28" s="31"/>
      <c r="D28" s="31"/>
      <c r="E28" s="12"/>
      <c r="F28" s="12"/>
      <c r="G28" s="12"/>
      <c r="H28" s="13"/>
      <c r="I28" s="13"/>
      <c r="J28" s="14"/>
      <c r="K28" s="103">
        <v>0.25</v>
      </c>
      <c r="L28" s="15">
        <f t="shared" si="0"/>
        <v>0</v>
      </c>
      <c r="M28" s="15">
        <f t="shared" si="1"/>
        <v>0</v>
      </c>
      <c r="N28" s="15">
        <f t="shared" si="2"/>
        <v>0</v>
      </c>
      <c r="O28" s="65">
        <v>1</v>
      </c>
      <c r="P28" s="15">
        <f t="shared" si="3"/>
        <v>0</v>
      </c>
      <c r="Q28" s="16">
        <v>1</v>
      </c>
      <c r="R28" s="15">
        <f t="shared" si="4"/>
        <v>0</v>
      </c>
      <c r="S28" s="15">
        <f t="shared" si="5"/>
        <v>0</v>
      </c>
      <c r="T28" s="13"/>
    </row>
    <row r="29" spans="1:20" x14ac:dyDescent="0.3">
      <c r="A29" s="129"/>
      <c r="B29" s="154"/>
      <c r="C29" s="31"/>
      <c r="D29" s="31"/>
      <c r="E29" s="12"/>
      <c r="F29" s="12"/>
      <c r="G29" s="12"/>
      <c r="H29" s="13"/>
      <c r="I29" s="13"/>
      <c r="J29" s="14"/>
      <c r="K29" s="103">
        <v>0.25</v>
      </c>
      <c r="L29" s="15">
        <f t="shared" si="0"/>
        <v>0</v>
      </c>
      <c r="M29" s="15">
        <f t="shared" si="1"/>
        <v>0</v>
      </c>
      <c r="N29" s="15">
        <f t="shared" si="2"/>
        <v>0</v>
      </c>
      <c r="O29" s="65">
        <v>1</v>
      </c>
      <c r="P29" s="15">
        <f t="shared" si="3"/>
        <v>0</v>
      </c>
      <c r="Q29" s="16">
        <v>1</v>
      </c>
      <c r="R29" s="15">
        <f t="shared" si="4"/>
        <v>0</v>
      </c>
      <c r="S29" s="15">
        <f t="shared" si="5"/>
        <v>0</v>
      </c>
      <c r="T29" s="13"/>
    </row>
    <row r="30" spans="1:20" x14ac:dyDescent="0.3">
      <c r="A30" s="129"/>
      <c r="B30" s="154"/>
      <c r="C30" s="45"/>
      <c r="D30" s="84"/>
      <c r="E30" s="46"/>
      <c r="F30" s="46"/>
      <c r="G30" s="46"/>
      <c r="H30" s="46"/>
      <c r="I30" s="46"/>
      <c r="J30" s="47" t="s">
        <v>34</v>
      </c>
      <c r="K30" s="62"/>
      <c r="L30" s="48">
        <f>SUM(L15:L29)</f>
        <v>0</v>
      </c>
      <c r="M30" s="48">
        <f>SUM(M15:M29)</f>
        <v>0</v>
      </c>
      <c r="N30" s="48">
        <f t="shared" ref="N30:P30" si="6">SUM(N15:N29)</f>
        <v>0</v>
      </c>
      <c r="O30" s="61"/>
      <c r="P30" s="48">
        <f t="shared" si="6"/>
        <v>0</v>
      </c>
      <c r="Q30" s="62"/>
      <c r="R30" s="48">
        <f>SUM(R15:R29)</f>
        <v>0</v>
      </c>
      <c r="S30" s="48">
        <f>SUM(S15:S29)</f>
        <v>0</v>
      </c>
      <c r="T30" s="62"/>
    </row>
    <row r="31" spans="1:20" x14ac:dyDescent="0.3">
      <c r="A31" s="129"/>
      <c r="B31" s="128" t="s">
        <v>7</v>
      </c>
      <c r="C31" s="31"/>
      <c r="D31" s="31"/>
      <c r="E31" s="12"/>
      <c r="F31" s="12"/>
      <c r="G31" s="12"/>
      <c r="H31" s="13"/>
      <c r="I31" s="13"/>
      <c r="J31" s="14"/>
      <c r="K31" s="103">
        <v>0.25</v>
      </c>
      <c r="L31" s="15">
        <f t="shared" ref="L31:L45" si="7">I31*J31*K31</f>
        <v>0</v>
      </c>
      <c r="M31" s="15">
        <f t="shared" si="1"/>
        <v>0</v>
      </c>
      <c r="N31" s="15">
        <f t="shared" si="2"/>
        <v>0</v>
      </c>
      <c r="O31" s="65">
        <v>1</v>
      </c>
      <c r="P31" s="15">
        <f t="shared" si="3"/>
        <v>0</v>
      </c>
      <c r="Q31" s="16">
        <v>1</v>
      </c>
      <c r="R31" s="15">
        <f t="shared" si="4"/>
        <v>0</v>
      </c>
      <c r="S31" s="15">
        <f t="shared" si="5"/>
        <v>0</v>
      </c>
      <c r="T31" s="13"/>
    </row>
    <row r="32" spans="1:20" x14ac:dyDescent="0.3">
      <c r="A32" s="129"/>
      <c r="B32" s="129"/>
      <c r="C32" s="31"/>
      <c r="D32" s="31"/>
      <c r="E32" s="12"/>
      <c r="F32" s="12"/>
      <c r="G32" s="12"/>
      <c r="H32" s="13"/>
      <c r="I32" s="13"/>
      <c r="J32" s="14"/>
      <c r="K32" s="103">
        <v>0.25</v>
      </c>
      <c r="L32" s="15">
        <f t="shared" si="7"/>
        <v>0</v>
      </c>
      <c r="M32" s="15">
        <f t="shared" si="1"/>
        <v>0</v>
      </c>
      <c r="N32" s="15">
        <f t="shared" si="2"/>
        <v>0</v>
      </c>
      <c r="O32" s="65">
        <v>1</v>
      </c>
      <c r="P32" s="15">
        <f t="shared" si="3"/>
        <v>0</v>
      </c>
      <c r="Q32" s="16">
        <v>1</v>
      </c>
      <c r="R32" s="15">
        <f t="shared" si="4"/>
        <v>0</v>
      </c>
      <c r="S32" s="15">
        <f t="shared" si="5"/>
        <v>0</v>
      </c>
      <c r="T32" s="13"/>
    </row>
    <row r="33" spans="1:32" x14ac:dyDescent="0.3">
      <c r="A33" s="129"/>
      <c r="B33" s="129"/>
      <c r="C33" s="31"/>
      <c r="D33" s="31"/>
      <c r="E33" s="12"/>
      <c r="F33" s="12"/>
      <c r="G33" s="12"/>
      <c r="H33" s="13"/>
      <c r="I33" s="13"/>
      <c r="J33" s="14"/>
      <c r="K33" s="103">
        <v>0.25</v>
      </c>
      <c r="L33" s="15">
        <f t="shared" si="7"/>
        <v>0</v>
      </c>
      <c r="M33" s="15">
        <f t="shared" si="1"/>
        <v>0</v>
      </c>
      <c r="N33" s="15">
        <f t="shared" si="2"/>
        <v>0</v>
      </c>
      <c r="O33" s="65">
        <v>1</v>
      </c>
      <c r="P33" s="15">
        <f t="shared" si="3"/>
        <v>0</v>
      </c>
      <c r="Q33" s="16">
        <v>1</v>
      </c>
      <c r="R33" s="15">
        <f t="shared" si="4"/>
        <v>0</v>
      </c>
      <c r="S33" s="15">
        <f t="shared" si="5"/>
        <v>0</v>
      </c>
      <c r="T33" s="13"/>
    </row>
    <row r="34" spans="1:32" x14ac:dyDescent="0.3">
      <c r="A34" s="129"/>
      <c r="B34" s="129"/>
      <c r="C34" s="31"/>
      <c r="D34" s="31"/>
      <c r="E34" s="12"/>
      <c r="F34" s="12"/>
      <c r="G34" s="12"/>
      <c r="H34" s="13"/>
      <c r="I34" s="13"/>
      <c r="J34" s="14"/>
      <c r="K34" s="103">
        <v>0.25</v>
      </c>
      <c r="L34" s="15">
        <f t="shared" si="7"/>
        <v>0</v>
      </c>
      <c r="M34" s="15">
        <f t="shared" si="1"/>
        <v>0</v>
      </c>
      <c r="N34" s="15">
        <f t="shared" si="2"/>
        <v>0</v>
      </c>
      <c r="O34" s="65">
        <v>1</v>
      </c>
      <c r="P34" s="15">
        <f t="shared" si="3"/>
        <v>0</v>
      </c>
      <c r="Q34" s="16">
        <v>1</v>
      </c>
      <c r="R34" s="15">
        <f t="shared" si="4"/>
        <v>0</v>
      </c>
      <c r="S34" s="15">
        <f t="shared" si="5"/>
        <v>0</v>
      </c>
      <c r="T34" s="13"/>
    </row>
    <row r="35" spans="1:32" ht="18" x14ac:dyDescent="0.4">
      <c r="A35" s="129"/>
      <c r="B35" s="129"/>
      <c r="C35" s="31"/>
      <c r="D35" s="31"/>
      <c r="E35" s="12"/>
      <c r="F35" s="12"/>
      <c r="G35" s="12"/>
      <c r="H35" s="13"/>
      <c r="I35" s="13"/>
      <c r="J35" s="14"/>
      <c r="K35" s="103">
        <v>0.25</v>
      </c>
      <c r="L35" s="15">
        <f t="shared" si="7"/>
        <v>0</v>
      </c>
      <c r="M35" s="15">
        <f>I35*J35</f>
        <v>0</v>
      </c>
      <c r="N35" s="15">
        <f t="shared" si="2"/>
        <v>0</v>
      </c>
      <c r="O35" s="65">
        <v>1</v>
      </c>
      <c r="P35" s="15">
        <f t="shared" si="3"/>
        <v>0</v>
      </c>
      <c r="Q35" s="16">
        <v>1</v>
      </c>
      <c r="R35" s="15">
        <f t="shared" si="4"/>
        <v>0</v>
      </c>
      <c r="S35" s="15">
        <f t="shared" si="5"/>
        <v>0</v>
      </c>
      <c r="T35" s="13"/>
      <c r="AA35" s="28"/>
      <c r="AB35" s="29"/>
      <c r="AC35" s="28"/>
      <c r="AD35" s="83"/>
      <c r="AE35" s="20"/>
    </row>
    <row r="36" spans="1:32" ht="18" x14ac:dyDescent="0.4">
      <c r="A36" s="129"/>
      <c r="B36" s="129"/>
      <c r="C36" s="31"/>
      <c r="D36" s="31"/>
      <c r="E36" s="12"/>
      <c r="F36" s="12"/>
      <c r="G36" s="12"/>
      <c r="H36" s="13"/>
      <c r="I36" s="13"/>
      <c r="J36" s="14"/>
      <c r="K36" s="103">
        <v>0.25</v>
      </c>
      <c r="L36" s="15">
        <f t="shared" si="7"/>
        <v>0</v>
      </c>
      <c r="M36" s="15">
        <f t="shared" si="1"/>
        <v>0</v>
      </c>
      <c r="N36" s="15">
        <f t="shared" si="2"/>
        <v>0</v>
      </c>
      <c r="O36" s="65">
        <v>1</v>
      </c>
      <c r="P36" s="15">
        <f t="shared" si="3"/>
        <v>0</v>
      </c>
      <c r="Q36" s="16">
        <v>1</v>
      </c>
      <c r="R36" s="15">
        <f t="shared" si="4"/>
        <v>0</v>
      </c>
      <c r="S36" s="15">
        <f t="shared" si="5"/>
        <v>0</v>
      </c>
      <c r="T36" s="13"/>
      <c r="AA36" s="20"/>
      <c r="AB36" s="29"/>
      <c r="AC36" s="20"/>
      <c r="AD36" s="20"/>
      <c r="AE36" s="20"/>
    </row>
    <row r="37" spans="1:32" ht="18" x14ac:dyDescent="0.4">
      <c r="A37" s="129"/>
      <c r="B37" s="129"/>
      <c r="C37" s="31"/>
      <c r="D37" s="31"/>
      <c r="E37" s="12"/>
      <c r="F37" s="12"/>
      <c r="G37" s="12"/>
      <c r="H37" s="13"/>
      <c r="I37" s="13"/>
      <c r="J37" s="14"/>
      <c r="K37" s="103">
        <v>0.25</v>
      </c>
      <c r="L37" s="15">
        <f t="shared" si="7"/>
        <v>0</v>
      </c>
      <c r="M37" s="15">
        <f t="shared" si="1"/>
        <v>0</v>
      </c>
      <c r="N37" s="15">
        <f t="shared" si="2"/>
        <v>0</v>
      </c>
      <c r="O37" s="65">
        <v>1</v>
      </c>
      <c r="P37" s="15">
        <f t="shared" si="3"/>
        <v>0</v>
      </c>
      <c r="Q37" s="16">
        <v>1</v>
      </c>
      <c r="R37" s="15">
        <f t="shared" si="4"/>
        <v>0</v>
      </c>
      <c r="S37" s="15">
        <f t="shared" si="5"/>
        <v>0</v>
      </c>
      <c r="T37" s="13"/>
      <c r="AA37" s="20"/>
      <c r="AB37" s="29"/>
      <c r="AC37" s="20"/>
      <c r="AD37" s="20"/>
      <c r="AE37" s="20"/>
    </row>
    <row r="38" spans="1:32" ht="18" x14ac:dyDescent="0.4">
      <c r="A38" s="129"/>
      <c r="B38" s="129"/>
      <c r="C38" s="31"/>
      <c r="D38" s="31"/>
      <c r="E38" s="12"/>
      <c r="F38" s="12"/>
      <c r="G38" s="12"/>
      <c r="H38" s="13"/>
      <c r="I38" s="13"/>
      <c r="J38" s="14"/>
      <c r="K38" s="103">
        <v>0.25</v>
      </c>
      <c r="L38" s="15">
        <f t="shared" si="7"/>
        <v>0</v>
      </c>
      <c r="M38" s="15">
        <f t="shared" si="1"/>
        <v>0</v>
      </c>
      <c r="N38" s="15">
        <f t="shared" si="2"/>
        <v>0</v>
      </c>
      <c r="O38" s="65">
        <v>1</v>
      </c>
      <c r="P38" s="15">
        <f t="shared" si="3"/>
        <v>0</v>
      </c>
      <c r="Q38" s="16">
        <v>1</v>
      </c>
      <c r="R38" s="15">
        <f t="shared" si="4"/>
        <v>0</v>
      </c>
      <c r="S38" s="15">
        <f t="shared" si="5"/>
        <v>0</v>
      </c>
      <c r="T38" s="13"/>
      <c r="AA38" s="20"/>
      <c r="AB38" s="8"/>
      <c r="AC38" s="28"/>
      <c r="AD38" s="20"/>
      <c r="AE38" s="20"/>
    </row>
    <row r="39" spans="1:32" ht="18" x14ac:dyDescent="0.4">
      <c r="A39" s="129"/>
      <c r="B39" s="129"/>
      <c r="C39" s="31"/>
      <c r="D39" s="31"/>
      <c r="E39" s="12"/>
      <c r="F39" s="12"/>
      <c r="G39" s="12"/>
      <c r="H39" s="13"/>
      <c r="I39" s="13"/>
      <c r="J39" s="14"/>
      <c r="K39" s="103">
        <v>0.25</v>
      </c>
      <c r="L39" s="15">
        <f t="shared" si="7"/>
        <v>0</v>
      </c>
      <c r="M39" s="15">
        <f t="shared" si="1"/>
        <v>0</v>
      </c>
      <c r="N39" s="15">
        <f t="shared" si="2"/>
        <v>0</v>
      </c>
      <c r="O39" s="65">
        <v>1</v>
      </c>
      <c r="P39" s="15">
        <f t="shared" si="3"/>
        <v>0</v>
      </c>
      <c r="Q39" s="16">
        <v>1</v>
      </c>
      <c r="R39" s="15">
        <f t="shared" si="4"/>
        <v>0</v>
      </c>
      <c r="S39" s="15">
        <f t="shared" si="5"/>
        <v>0</v>
      </c>
      <c r="T39" s="13"/>
      <c r="AA39" s="20"/>
      <c r="AB39" s="8"/>
      <c r="AC39" s="20"/>
      <c r="AD39" s="20"/>
      <c r="AE39" s="20"/>
    </row>
    <row r="40" spans="1:32" ht="18" x14ac:dyDescent="0.4">
      <c r="A40" s="129"/>
      <c r="B40" s="129"/>
      <c r="C40" s="31"/>
      <c r="D40" s="31"/>
      <c r="E40" s="12"/>
      <c r="F40" s="12"/>
      <c r="G40" s="12"/>
      <c r="H40" s="13"/>
      <c r="I40" s="13"/>
      <c r="J40" s="14"/>
      <c r="K40" s="103">
        <v>0.25</v>
      </c>
      <c r="L40" s="15">
        <f t="shared" si="7"/>
        <v>0</v>
      </c>
      <c r="M40" s="15">
        <f t="shared" si="1"/>
        <v>0</v>
      </c>
      <c r="N40" s="15">
        <f t="shared" si="2"/>
        <v>0</v>
      </c>
      <c r="O40" s="65">
        <v>1</v>
      </c>
      <c r="P40" s="15">
        <f t="shared" si="3"/>
        <v>0</v>
      </c>
      <c r="Q40" s="16">
        <v>1</v>
      </c>
      <c r="R40" s="15">
        <f t="shared" si="4"/>
        <v>0</v>
      </c>
      <c r="S40" s="15">
        <f t="shared" si="5"/>
        <v>0</v>
      </c>
      <c r="T40" s="13"/>
      <c r="AA40" s="20"/>
      <c r="AB40" s="8"/>
      <c r="AC40" s="20"/>
      <c r="AD40" s="20"/>
      <c r="AF40" s="20"/>
    </row>
    <row r="41" spans="1:32" ht="18" x14ac:dyDescent="0.4">
      <c r="A41" s="129"/>
      <c r="B41" s="129"/>
      <c r="C41" s="31"/>
      <c r="D41" s="31"/>
      <c r="E41" s="12"/>
      <c r="F41" s="12"/>
      <c r="G41" s="12"/>
      <c r="H41" s="13"/>
      <c r="I41" s="13"/>
      <c r="J41" s="14"/>
      <c r="K41" s="103">
        <v>0.25</v>
      </c>
      <c r="L41" s="15">
        <f t="shared" si="7"/>
        <v>0</v>
      </c>
      <c r="M41" s="15">
        <f t="shared" si="1"/>
        <v>0</v>
      </c>
      <c r="N41" s="15">
        <f t="shared" si="2"/>
        <v>0</v>
      </c>
      <c r="O41" s="65">
        <v>1</v>
      </c>
      <c r="P41" s="15">
        <f t="shared" si="3"/>
        <v>0</v>
      </c>
      <c r="Q41" s="16">
        <v>1</v>
      </c>
      <c r="R41" s="15">
        <f t="shared" si="4"/>
        <v>0</v>
      </c>
      <c r="S41" s="15">
        <f t="shared" si="5"/>
        <v>0</v>
      </c>
      <c r="T41" s="13"/>
      <c r="AA41" s="20"/>
      <c r="AB41" s="8"/>
      <c r="AC41" s="28"/>
      <c r="AD41" s="20"/>
      <c r="AE41" s="20"/>
    </row>
    <row r="42" spans="1:32" ht="18" x14ac:dyDescent="0.4">
      <c r="A42" s="129"/>
      <c r="B42" s="129"/>
      <c r="C42" s="31"/>
      <c r="D42" s="31"/>
      <c r="E42" s="12"/>
      <c r="F42" s="12"/>
      <c r="G42" s="12"/>
      <c r="H42" s="13"/>
      <c r="I42" s="13"/>
      <c r="J42" s="14"/>
      <c r="K42" s="103">
        <v>0.25</v>
      </c>
      <c r="L42" s="15">
        <f t="shared" si="7"/>
        <v>0</v>
      </c>
      <c r="M42" s="15">
        <f t="shared" si="1"/>
        <v>0</v>
      </c>
      <c r="N42" s="15">
        <f t="shared" si="2"/>
        <v>0</v>
      </c>
      <c r="O42" s="65">
        <v>1</v>
      </c>
      <c r="P42" s="15">
        <f t="shared" si="3"/>
        <v>0</v>
      </c>
      <c r="Q42" s="16">
        <v>1</v>
      </c>
      <c r="R42" s="15">
        <f t="shared" si="4"/>
        <v>0</v>
      </c>
      <c r="S42" s="15">
        <f t="shared" si="5"/>
        <v>0</v>
      </c>
      <c r="T42" s="13"/>
      <c r="AA42" s="20"/>
      <c r="AB42" s="29"/>
      <c r="AC42" s="20"/>
      <c r="AD42" s="20"/>
      <c r="AE42" s="20"/>
    </row>
    <row r="43" spans="1:32" x14ac:dyDescent="0.3">
      <c r="A43" s="129"/>
      <c r="B43" s="129"/>
      <c r="C43" s="31"/>
      <c r="D43" s="31"/>
      <c r="E43" s="12"/>
      <c r="F43" s="12"/>
      <c r="G43" s="12"/>
      <c r="H43" s="13"/>
      <c r="I43" s="13"/>
      <c r="J43" s="14"/>
      <c r="K43" s="103">
        <v>0.25</v>
      </c>
      <c r="L43" s="15">
        <f t="shared" si="7"/>
        <v>0</v>
      </c>
      <c r="M43" s="15">
        <f t="shared" si="1"/>
        <v>0</v>
      </c>
      <c r="N43" s="15">
        <f t="shared" si="2"/>
        <v>0</v>
      </c>
      <c r="O43" s="65">
        <v>1</v>
      </c>
      <c r="P43" s="15">
        <f t="shared" si="3"/>
        <v>0</v>
      </c>
      <c r="Q43" s="16">
        <v>1</v>
      </c>
      <c r="R43" s="15">
        <f t="shared" si="4"/>
        <v>0</v>
      </c>
      <c r="S43" s="15">
        <f t="shared" si="5"/>
        <v>0</v>
      </c>
      <c r="T43" s="13"/>
    </row>
    <row r="44" spans="1:32" x14ac:dyDescent="0.3">
      <c r="A44" s="129"/>
      <c r="B44" s="129"/>
      <c r="C44" s="31"/>
      <c r="D44" s="31"/>
      <c r="E44" s="12"/>
      <c r="F44" s="12"/>
      <c r="G44" s="12"/>
      <c r="H44" s="13"/>
      <c r="I44" s="13"/>
      <c r="J44" s="14"/>
      <c r="K44" s="103">
        <v>0.25</v>
      </c>
      <c r="L44" s="15">
        <f t="shared" si="7"/>
        <v>0</v>
      </c>
      <c r="M44" s="15">
        <f t="shared" si="1"/>
        <v>0</v>
      </c>
      <c r="N44" s="15">
        <f t="shared" si="2"/>
        <v>0</v>
      </c>
      <c r="O44" s="65">
        <v>1</v>
      </c>
      <c r="P44" s="15">
        <f t="shared" si="3"/>
        <v>0</v>
      </c>
      <c r="Q44" s="16">
        <v>1</v>
      </c>
      <c r="R44" s="15">
        <f t="shared" si="4"/>
        <v>0</v>
      </c>
      <c r="S44" s="15">
        <f t="shared" si="5"/>
        <v>0</v>
      </c>
      <c r="T44" s="13"/>
    </row>
    <row r="45" spans="1:32" x14ac:dyDescent="0.3">
      <c r="A45" s="129"/>
      <c r="B45" s="129"/>
      <c r="C45" s="31"/>
      <c r="D45" s="31"/>
      <c r="E45" s="12"/>
      <c r="F45" s="12"/>
      <c r="G45" s="12"/>
      <c r="H45" s="13"/>
      <c r="I45" s="13"/>
      <c r="J45" s="14"/>
      <c r="K45" s="103">
        <v>0.25</v>
      </c>
      <c r="L45" s="15">
        <f t="shared" si="7"/>
        <v>0</v>
      </c>
      <c r="M45" s="15">
        <f t="shared" si="1"/>
        <v>0</v>
      </c>
      <c r="N45" s="15">
        <f t="shared" si="2"/>
        <v>0</v>
      </c>
      <c r="O45" s="65">
        <v>1</v>
      </c>
      <c r="P45" s="15">
        <f t="shared" si="3"/>
        <v>0</v>
      </c>
      <c r="Q45" s="16">
        <v>1</v>
      </c>
      <c r="R45" s="15">
        <f t="shared" si="4"/>
        <v>0</v>
      </c>
      <c r="S45" s="15">
        <f t="shared" si="5"/>
        <v>0</v>
      </c>
      <c r="T45" s="13"/>
    </row>
    <row r="46" spans="1:32" x14ac:dyDescent="0.3">
      <c r="A46" s="129"/>
      <c r="B46" s="130"/>
      <c r="C46" s="45"/>
      <c r="D46" s="84"/>
      <c r="E46" s="46"/>
      <c r="F46" s="46"/>
      <c r="G46" s="46"/>
      <c r="H46" s="46"/>
      <c r="I46" s="46"/>
      <c r="J46" s="47" t="s">
        <v>35</v>
      </c>
      <c r="K46" s="62"/>
      <c r="L46" s="48">
        <f t="shared" ref="L46:S46" si="8">SUM(L31:L45)</f>
        <v>0</v>
      </c>
      <c r="M46" s="48">
        <f t="shared" si="8"/>
        <v>0</v>
      </c>
      <c r="N46" s="48">
        <f t="shared" si="8"/>
        <v>0</v>
      </c>
      <c r="O46" s="61"/>
      <c r="P46" s="48">
        <f t="shared" si="8"/>
        <v>0</v>
      </c>
      <c r="Q46" s="62"/>
      <c r="R46" s="48">
        <f t="shared" si="8"/>
        <v>0</v>
      </c>
      <c r="S46" s="48">
        <f t="shared" si="8"/>
        <v>0</v>
      </c>
      <c r="T46" s="62"/>
    </row>
    <row r="47" spans="1:32" x14ac:dyDescent="0.3">
      <c r="A47" s="129"/>
      <c r="B47" s="128" t="s">
        <v>8</v>
      </c>
      <c r="C47" s="31"/>
      <c r="D47" s="31"/>
      <c r="E47" s="12"/>
      <c r="F47" s="12"/>
      <c r="G47" s="12"/>
      <c r="H47" s="13"/>
      <c r="I47" s="13"/>
      <c r="J47" s="14"/>
      <c r="K47" s="103">
        <v>0.25</v>
      </c>
      <c r="L47" s="15">
        <f t="shared" ref="L47:L61" si="9">I47*J47*K47</f>
        <v>0</v>
      </c>
      <c r="M47" s="15">
        <f t="shared" si="1"/>
        <v>0</v>
      </c>
      <c r="N47" s="15">
        <f t="shared" si="2"/>
        <v>0</v>
      </c>
      <c r="O47" s="65">
        <v>1</v>
      </c>
      <c r="P47" s="15">
        <f t="shared" si="3"/>
        <v>0</v>
      </c>
      <c r="Q47" s="16">
        <v>1</v>
      </c>
      <c r="R47" s="15">
        <f t="shared" si="4"/>
        <v>0</v>
      </c>
      <c r="S47" s="15">
        <f t="shared" si="5"/>
        <v>0</v>
      </c>
      <c r="T47" s="13"/>
    </row>
    <row r="48" spans="1:32" x14ac:dyDescent="0.3">
      <c r="A48" s="129"/>
      <c r="B48" s="129"/>
      <c r="C48" s="31"/>
      <c r="D48" s="31"/>
      <c r="E48" s="12"/>
      <c r="F48" s="12"/>
      <c r="G48" s="12"/>
      <c r="H48" s="13"/>
      <c r="I48" s="13"/>
      <c r="J48" s="14"/>
      <c r="K48" s="103">
        <v>0.25</v>
      </c>
      <c r="L48" s="15">
        <f t="shared" si="9"/>
        <v>0</v>
      </c>
      <c r="M48" s="15">
        <f t="shared" si="1"/>
        <v>0</v>
      </c>
      <c r="N48" s="15">
        <f t="shared" si="2"/>
        <v>0</v>
      </c>
      <c r="O48" s="65">
        <v>1</v>
      </c>
      <c r="P48" s="15">
        <f t="shared" si="3"/>
        <v>0</v>
      </c>
      <c r="Q48" s="16">
        <v>1</v>
      </c>
      <c r="R48" s="15">
        <f t="shared" si="4"/>
        <v>0</v>
      </c>
      <c r="S48" s="15">
        <f t="shared" si="5"/>
        <v>0</v>
      </c>
      <c r="T48" s="13"/>
    </row>
    <row r="49" spans="1:20" x14ac:dyDescent="0.3">
      <c r="A49" s="129"/>
      <c r="B49" s="129"/>
      <c r="C49" s="31"/>
      <c r="D49" s="31"/>
      <c r="E49" s="12"/>
      <c r="F49" s="12"/>
      <c r="G49" s="12"/>
      <c r="H49" s="13"/>
      <c r="I49" s="13"/>
      <c r="J49" s="14"/>
      <c r="K49" s="103">
        <v>0.25</v>
      </c>
      <c r="L49" s="15">
        <f t="shared" si="9"/>
        <v>0</v>
      </c>
      <c r="M49" s="15">
        <f t="shared" si="1"/>
        <v>0</v>
      </c>
      <c r="N49" s="15">
        <f t="shared" si="2"/>
        <v>0</v>
      </c>
      <c r="O49" s="65">
        <v>1</v>
      </c>
      <c r="P49" s="15">
        <f t="shared" si="3"/>
        <v>0</v>
      </c>
      <c r="Q49" s="16">
        <v>1</v>
      </c>
      <c r="R49" s="15">
        <f t="shared" si="4"/>
        <v>0</v>
      </c>
      <c r="S49" s="15">
        <f t="shared" si="5"/>
        <v>0</v>
      </c>
      <c r="T49" s="13"/>
    </row>
    <row r="50" spans="1:20" x14ac:dyDescent="0.3">
      <c r="A50" s="129"/>
      <c r="B50" s="129"/>
      <c r="C50" s="31"/>
      <c r="D50" s="31"/>
      <c r="E50" s="12"/>
      <c r="F50" s="12"/>
      <c r="G50" s="12"/>
      <c r="H50" s="13"/>
      <c r="I50" s="13"/>
      <c r="J50" s="14"/>
      <c r="K50" s="103">
        <v>0.25</v>
      </c>
      <c r="L50" s="15">
        <f t="shared" si="9"/>
        <v>0</v>
      </c>
      <c r="M50" s="15">
        <f t="shared" si="1"/>
        <v>0</v>
      </c>
      <c r="N50" s="15">
        <f t="shared" si="2"/>
        <v>0</v>
      </c>
      <c r="O50" s="65">
        <v>1</v>
      </c>
      <c r="P50" s="15">
        <f t="shared" si="3"/>
        <v>0</v>
      </c>
      <c r="Q50" s="16">
        <v>1</v>
      </c>
      <c r="R50" s="15">
        <f t="shared" si="4"/>
        <v>0</v>
      </c>
      <c r="S50" s="15">
        <f t="shared" si="5"/>
        <v>0</v>
      </c>
      <c r="T50" s="13"/>
    </row>
    <row r="51" spans="1:20" x14ac:dyDescent="0.3">
      <c r="A51" s="129"/>
      <c r="B51" s="129"/>
      <c r="C51" s="31"/>
      <c r="D51" s="31"/>
      <c r="E51" s="12"/>
      <c r="F51" s="12"/>
      <c r="G51" s="12"/>
      <c r="H51" s="13"/>
      <c r="I51" s="13"/>
      <c r="J51" s="14"/>
      <c r="K51" s="103">
        <v>0.25</v>
      </c>
      <c r="L51" s="15">
        <f t="shared" si="9"/>
        <v>0</v>
      </c>
      <c r="M51" s="15">
        <f t="shared" si="1"/>
        <v>0</v>
      </c>
      <c r="N51" s="15">
        <f t="shared" si="2"/>
        <v>0</v>
      </c>
      <c r="O51" s="65">
        <v>1</v>
      </c>
      <c r="P51" s="15">
        <f t="shared" si="3"/>
        <v>0</v>
      </c>
      <c r="Q51" s="16">
        <v>1</v>
      </c>
      <c r="R51" s="15">
        <f t="shared" si="4"/>
        <v>0</v>
      </c>
      <c r="S51" s="15">
        <f t="shared" si="5"/>
        <v>0</v>
      </c>
      <c r="T51" s="13"/>
    </row>
    <row r="52" spans="1:20" x14ac:dyDescent="0.3">
      <c r="A52" s="129"/>
      <c r="B52" s="129"/>
      <c r="C52" s="31"/>
      <c r="D52" s="31"/>
      <c r="E52" s="12"/>
      <c r="F52" s="12"/>
      <c r="G52" s="12"/>
      <c r="H52" s="13"/>
      <c r="I52" s="13"/>
      <c r="J52" s="14"/>
      <c r="K52" s="103">
        <v>0.25</v>
      </c>
      <c r="L52" s="15">
        <f t="shared" si="9"/>
        <v>0</v>
      </c>
      <c r="M52" s="15">
        <f t="shared" si="1"/>
        <v>0</v>
      </c>
      <c r="N52" s="15">
        <f t="shared" si="2"/>
        <v>0</v>
      </c>
      <c r="O52" s="65">
        <v>1</v>
      </c>
      <c r="P52" s="15">
        <f t="shared" si="3"/>
        <v>0</v>
      </c>
      <c r="Q52" s="16">
        <v>1</v>
      </c>
      <c r="R52" s="15">
        <f t="shared" si="4"/>
        <v>0</v>
      </c>
      <c r="S52" s="15">
        <f t="shared" si="5"/>
        <v>0</v>
      </c>
      <c r="T52" s="13"/>
    </row>
    <row r="53" spans="1:20" x14ac:dyDescent="0.3">
      <c r="A53" s="129"/>
      <c r="B53" s="129"/>
      <c r="C53" s="31"/>
      <c r="D53" s="31"/>
      <c r="E53" s="12"/>
      <c r="F53" s="12"/>
      <c r="G53" s="12"/>
      <c r="H53" s="13"/>
      <c r="I53" s="13"/>
      <c r="J53" s="14"/>
      <c r="K53" s="103">
        <v>0.25</v>
      </c>
      <c r="L53" s="15">
        <f t="shared" si="9"/>
        <v>0</v>
      </c>
      <c r="M53" s="15">
        <f t="shared" si="1"/>
        <v>0</v>
      </c>
      <c r="N53" s="15">
        <f t="shared" si="2"/>
        <v>0</v>
      </c>
      <c r="O53" s="65">
        <v>1</v>
      </c>
      <c r="P53" s="15">
        <f t="shared" si="3"/>
        <v>0</v>
      </c>
      <c r="Q53" s="16">
        <v>1</v>
      </c>
      <c r="R53" s="15">
        <f t="shared" si="4"/>
        <v>0</v>
      </c>
      <c r="S53" s="15">
        <f t="shared" si="5"/>
        <v>0</v>
      </c>
      <c r="T53" s="13"/>
    </row>
    <row r="54" spans="1:20" x14ac:dyDescent="0.3">
      <c r="A54" s="129"/>
      <c r="B54" s="129"/>
      <c r="C54" s="31"/>
      <c r="D54" s="31"/>
      <c r="E54" s="12"/>
      <c r="F54" s="12"/>
      <c r="G54" s="12"/>
      <c r="H54" s="13"/>
      <c r="I54" s="13"/>
      <c r="J54" s="14"/>
      <c r="K54" s="103">
        <v>0.25</v>
      </c>
      <c r="L54" s="15">
        <f t="shared" si="9"/>
        <v>0</v>
      </c>
      <c r="M54" s="15">
        <f t="shared" si="1"/>
        <v>0</v>
      </c>
      <c r="N54" s="15">
        <f t="shared" si="2"/>
        <v>0</v>
      </c>
      <c r="O54" s="65">
        <v>1</v>
      </c>
      <c r="P54" s="15">
        <f t="shared" si="3"/>
        <v>0</v>
      </c>
      <c r="Q54" s="16">
        <v>1</v>
      </c>
      <c r="R54" s="15">
        <f t="shared" si="4"/>
        <v>0</v>
      </c>
      <c r="S54" s="15">
        <f t="shared" si="5"/>
        <v>0</v>
      </c>
      <c r="T54" s="13"/>
    </row>
    <row r="55" spans="1:20" x14ac:dyDescent="0.3">
      <c r="A55" s="129"/>
      <c r="B55" s="129"/>
      <c r="C55" s="31"/>
      <c r="D55" s="31"/>
      <c r="E55" s="12"/>
      <c r="F55" s="12"/>
      <c r="G55" s="12"/>
      <c r="H55" s="13"/>
      <c r="I55" s="13"/>
      <c r="J55" s="14"/>
      <c r="K55" s="103">
        <v>0.25</v>
      </c>
      <c r="L55" s="15">
        <f t="shared" si="9"/>
        <v>0</v>
      </c>
      <c r="M55" s="15">
        <f t="shared" si="1"/>
        <v>0</v>
      </c>
      <c r="N55" s="15">
        <f t="shared" si="2"/>
        <v>0</v>
      </c>
      <c r="O55" s="65">
        <v>1</v>
      </c>
      <c r="P55" s="15">
        <f t="shared" si="3"/>
        <v>0</v>
      </c>
      <c r="Q55" s="16">
        <v>1</v>
      </c>
      <c r="R55" s="15">
        <f t="shared" si="4"/>
        <v>0</v>
      </c>
      <c r="S55" s="15">
        <f t="shared" si="5"/>
        <v>0</v>
      </c>
      <c r="T55" s="13"/>
    </row>
    <row r="56" spans="1:20" x14ac:dyDescent="0.3">
      <c r="A56" s="129"/>
      <c r="B56" s="129"/>
      <c r="C56" s="31"/>
      <c r="D56" s="31"/>
      <c r="E56" s="12"/>
      <c r="F56" s="12"/>
      <c r="G56" s="12"/>
      <c r="H56" s="13"/>
      <c r="I56" s="13"/>
      <c r="J56" s="14"/>
      <c r="K56" s="103">
        <v>0.25</v>
      </c>
      <c r="L56" s="15">
        <f t="shared" si="9"/>
        <v>0</v>
      </c>
      <c r="M56" s="15">
        <f t="shared" si="1"/>
        <v>0</v>
      </c>
      <c r="N56" s="15">
        <f t="shared" si="2"/>
        <v>0</v>
      </c>
      <c r="O56" s="65">
        <v>1</v>
      </c>
      <c r="P56" s="15">
        <f t="shared" si="3"/>
        <v>0</v>
      </c>
      <c r="Q56" s="16">
        <v>1</v>
      </c>
      <c r="R56" s="15">
        <f t="shared" si="4"/>
        <v>0</v>
      </c>
      <c r="S56" s="15">
        <f t="shared" si="5"/>
        <v>0</v>
      </c>
      <c r="T56" s="13"/>
    </row>
    <row r="57" spans="1:20" x14ac:dyDescent="0.3">
      <c r="A57" s="129"/>
      <c r="B57" s="129"/>
      <c r="C57" s="31"/>
      <c r="D57" s="31"/>
      <c r="E57" s="12"/>
      <c r="F57" s="12"/>
      <c r="G57" s="12"/>
      <c r="H57" s="13"/>
      <c r="I57" s="13"/>
      <c r="J57" s="14"/>
      <c r="K57" s="103">
        <v>0.25</v>
      </c>
      <c r="L57" s="15">
        <f t="shared" si="9"/>
        <v>0</v>
      </c>
      <c r="M57" s="15">
        <f t="shared" si="1"/>
        <v>0</v>
      </c>
      <c r="N57" s="15">
        <f t="shared" si="2"/>
        <v>0</v>
      </c>
      <c r="O57" s="65">
        <v>1</v>
      </c>
      <c r="P57" s="15">
        <f t="shared" si="3"/>
        <v>0</v>
      </c>
      <c r="Q57" s="16">
        <v>1</v>
      </c>
      <c r="R57" s="15">
        <f t="shared" si="4"/>
        <v>0</v>
      </c>
      <c r="S57" s="15">
        <f t="shared" si="5"/>
        <v>0</v>
      </c>
      <c r="T57" s="13"/>
    </row>
    <row r="58" spans="1:20" x14ac:dyDescent="0.3">
      <c r="A58" s="129"/>
      <c r="B58" s="129"/>
      <c r="C58" s="31"/>
      <c r="D58" s="31"/>
      <c r="E58" s="17"/>
      <c r="F58" s="17"/>
      <c r="G58" s="17"/>
      <c r="H58" s="13"/>
      <c r="I58" s="13"/>
      <c r="J58" s="14"/>
      <c r="K58" s="103">
        <v>0.25</v>
      </c>
      <c r="L58" s="15">
        <f t="shared" si="9"/>
        <v>0</v>
      </c>
      <c r="M58" s="15">
        <f t="shared" si="1"/>
        <v>0</v>
      </c>
      <c r="N58" s="15">
        <f t="shared" si="2"/>
        <v>0</v>
      </c>
      <c r="O58" s="65">
        <v>1</v>
      </c>
      <c r="P58" s="15">
        <f t="shared" si="3"/>
        <v>0</v>
      </c>
      <c r="Q58" s="16">
        <v>1</v>
      </c>
      <c r="R58" s="15">
        <f t="shared" si="4"/>
        <v>0</v>
      </c>
      <c r="S58" s="15">
        <f t="shared" si="5"/>
        <v>0</v>
      </c>
      <c r="T58" s="13"/>
    </row>
    <row r="59" spans="1:20" x14ac:dyDescent="0.3">
      <c r="A59" s="129"/>
      <c r="B59" s="129"/>
      <c r="C59" s="31"/>
      <c r="D59" s="31"/>
      <c r="E59" s="12"/>
      <c r="F59" s="12"/>
      <c r="G59" s="12"/>
      <c r="H59" s="13"/>
      <c r="I59" s="13"/>
      <c r="J59" s="14"/>
      <c r="K59" s="103">
        <v>0.25</v>
      </c>
      <c r="L59" s="15">
        <f t="shared" si="9"/>
        <v>0</v>
      </c>
      <c r="M59" s="15">
        <f t="shared" si="1"/>
        <v>0</v>
      </c>
      <c r="N59" s="15">
        <f t="shared" si="2"/>
        <v>0</v>
      </c>
      <c r="O59" s="65">
        <v>1</v>
      </c>
      <c r="P59" s="15">
        <f t="shared" si="3"/>
        <v>0</v>
      </c>
      <c r="Q59" s="16">
        <v>1</v>
      </c>
      <c r="R59" s="15">
        <f t="shared" si="4"/>
        <v>0</v>
      </c>
      <c r="S59" s="15">
        <f t="shared" si="5"/>
        <v>0</v>
      </c>
      <c r="T59" s="13"/>
    </row>
    <row r="60" spans="1:20" x14ac:dyDescent="0.3">
      <c r="A60" s="129"/>
      <c r="B60" s="129"/>
      <c r="C60" s="31"/>
      <c r="D60" s="31"/>
      <c r="E60" s="12"/>
      <c r="F60" s="12"/>
      <c r="G60" s="12"/>
      <c r="H60" s="13"/>
      <c r="I60" s="13"/>
      <c r="J60" s="14"/>
      <c r="K60" s="103">
        <v>0.25</v>
      </c>
      <c r="L60" s="15">
        <f t="shared" si="9"/>
        <v>0</v>
      </c>
      <c r="M60" s="15">
        <f t="shared" si="1"/>
        <v>0</v>
      </c>
      <c r="N60" s="15">
        <f t="shared" si="2"/>
        <v>0</v>
      </c>
      <c r="O60" s="65">
        <v>1</v>
      </c>
      <c r="P60" s="15">
        <f t="shared" si="3"/>
        <v>0</v>
      </c>
      <c r="Q60" s="16">
        <v>1</v>
      </c>
      <c r="R60" s="15">
        <f t="shared" si="4"/>
        <v>0</v>
      </c>
      <c r="S60" s="15">
        <f t="shared" si="5"/>
        <v>0</v>
      </c>
      <c r="T60" s="13"/>
    </row>
    <row r="61" spans="1:20" x14ac:dyDescent="0.3">
      <c r="A61" s="129"/>
      <c r="B61" s="129"/>
      <c r="C61" s="31"/>
      <c r="D61" s="31"/>
      <c r="E61" s="12"/>
      <c r="F61" s="41"/>
      <c r="G61" s="41"/>
      <c r="H61" s="42"/>
      <c r="I61" s="13"/>
      <c r="J61" s="14"/>
      <c r="K61" s="104">
        <v>0.25</v>
      </c>
      <c r="L61" s="43">
        <f t="shared" si="9"/>
        <v>0</v>
      </c>
      <c r="M61" s="15">
        <f t="shared" si="1"/>
        <v>0</v>
      </c>
      <c r="N61" s="15">
        <f t="shared" si="2"/>
        <v>0</v>
      </c>
      <c r="O61" s="65">
        <v>1</v>
      </c>
      <c r="P61" s="15">
        <f t="shared" si="3"/>
        <v>0</v>
      </c>
      <c r="Q61" s="44">
        <v>1</v>
      </c>
      <c r="R61" s="43">
        <f t="shared" si="4"/>
        <v>0</v>
      </c>
      <c r="S61" s="15">
        <f t="shared" si="5"/>
        <v>0</v>
      </c>
      <c r="T61" s="42"/>
    </row>
    <row r="62" spans="1:20" x14ac:dyDescent="0.3">
      <c r="A62" s="129"/>
      <c r="B62" s="129"/>
      <c r="C62" s="49"/>
      <c r="D62" s="85"/>
      <c r="E62" s="50"/>
      <c r="F62" s="51"/>
      <c r="G62" s="51"/>
      <c r="H62" s="51"/>
      <c r="I62" s="51"/>
      <c r="J62" s="52" t="s">
        <v>36</v>
      </c>
      <c r="K62" s="61"/>
      <c r="L62" s="53">
        <f>SUM(L47:L61)</f>
        <v>0</v>
      </c>
      <c r="M62" s="53">
        <f t="shared" ref="M62:N62" si="10">SUM(M47:M61)</f>
        <v>0</v>
      </c>
      <c r="N62" s="53">
        <f t="shared" si="10"/>
        <v>0</v>
      </c>
      <c r="O62" s="61"/>
      <c r="P62" s="53">
        <f t="shared" ref="P62" si="11">SUM(P47:P61)</f>
        <v>0</v>
      </c>
      <c r="Q62" s="61"/>
      <c r="R62" s="53">
        <f t="shared" ref="R62:S62" si="12">SUM(R47:R61)</f>
        <v>0</v>
      </c>
      <c r="S62" s="53">
        <f t="shared" si="12"/>
        <v>0</v>
      </c>
      <c r="T62" s="61"/>
    </row>
    <row r="63" spans="1:20" ht="18" customHeight="1" x14ac:dyDescent="0.3">
      <c r="A63" s="130"/>
      <c r="B63" s="90"/>
      <c r="C63" s="54"/>
      <c r="D63" s="54"/>
      <c r="E63" s="55"/>
      <c r="F63" s="56"/>
      <c r="G63" s="56"/>
      <c r="H63" s="56"/>
      <c r="I63" s="56"/>
      <c r="J63" s="57" t="s">
        <v>33</v>
      </c>
      <c r="K63" s="61"/>
      <c r="L63" s="53">
        <f t="shared" ref="L63:S63" si="13">L62+L46+L30</f>
        <v>0</v>
      </c>
      <c r="M63" s="53">
        <f t="shared" ref="M63:N63" si="14">M62+M46+M30</f>
        <v>0</v>
      </c>
      <c r="N63" s="53">
        <f t="shared" si="14"/>
        <v>0</v>
      </c>
      <c r="O63" s="61"/>
      <c r="P63" s="53">
        <f t="shared" si="13"/>
        <v>0</v>
      </c>
      <c r="Q63" s="61"/>
      <c r="R63" s="53">
        <f t="shared" si="13"/>
        <v>0</v>
      </c>
      <c r="S63" s="53">
        <f t="shared" si="13"/>
        <v>0</v>
      </c>
      <c r="T63" s="61"/>
    </row>
    <row r="64" spans="1:20" x14ac:dyDescent="0.3">
      <c r="A64" s="6"/>
      <c r="C64" s="6"/>
      <c r="D64" s="6"/>
    </row>
    <row r="65" spans="1:22" ht="20" x14ac:dyDescent="0.3">
      <c r="A65" s="81" t="s">
        <v>82</v>
      </c>
      <c r="B65" s="58"/>
      <c r="C65" s="58"/>
      <c r="D65" s="58"/>
      <c r="E65" s="58"/>
      <c r="F65" s="58"/>
      <c r="G65" s="58"/>
      <c r="H65" s="58"/>
      <c r="I65" s="58"/>
      <c r="J65" s="58"/>
      <c r="K65" s="86"/>
      <c r="M65" s="94"/>
      <c r="N65" s="95"/>
      <c r="O65" s="94"/>
      <c r="P65" s="94"/>
      <c r="Q65" s="94"/>
      <c r="R65" s="94"/>
      <c r="S65" s="94"/>
      <c r="T65" s="94"/>
    </row>
    <row r="66" spans="1:22" ht="20" x14ac:dyDescent="0.3">
      <c r="A66" s="66">
        <v>1</v>
      </c>
      <c r="B66" s="67" t="s">
        <v>67</v>
      </c>
      <c r="C66" s="67"/>
      <c r="D66" s="67"/>
      <c r="E66" s="67"/>
      <c r="F66" s="67"/>
      <c r="G66" s="67"/>
      <c r="H66" s="67"/>
      <c r="I66" s="67"/>
      <c r="J66" s="67"/>
      <c r="K66" s="87">
        <f>R63-K68</f>
        <v>0</v>
      </c>
      <c r="M66" s="94"/>
      <c r="N66" s="95"/>
      <c r="O66" s="94"/>
      <c r="P66" s="94"/>
      <c r="Q66" s="95"/>
      <c r="R66" s="94"/>
      <c r="S66" s="94"/>
      <c r="T66" s="94"/>
    </row>
    <row r="67" spans="1:22" ht="20" x14ac:dyDescent="0.4">
      <c r="A67" s="75">
        <v>2</v>
      </c>
      <c r="B67" s="67" t="s">
        <v>83</v>
      </c>
      <c r="C67" s="67"/>
      <c r="D67" s="67"/>
      <c r="E67" s="67"/>
      <c r="F67" s="67"/>
      <c r="G67" s="67"/>
      <c r="H67" s="67"/>
      <c r="I67" s="67"/>
      <c r="J67" s="67"/>
      <c r="K67" s="87">
        <f>K66*12%</f>
        <v>0</v>
      </c>
      <c r="M67" s="94"/>
      <c r="N67" s="95"/>
      <c r="O67" s="94"/>
      <c r="P67" s="94"/>
      <c r="Q67" s="95"/>
      <c r="R67" s="108"/>
      <c r="S67" s="106"/>
      <c r="T67" s="109"/>
    </row>
    <row r="68" spans="1:22" ht="20" x14ac:dyDescent="0.4">
      <c r="A68" s="66">
        <v>3</v>
      </c>
      <c r="B68" s="67" t="s">
        <v>39</v>
      </c>
      <c r="C68" s="67"/>
      <c r="D68" s="67"/>
      <c r="E68" s="67"/>
      <c r="F68" s="67"/>
      <c r="G68" s="67"/>
      <c r="H68" s="67"/>
      <c r="I68" s="67"/>
      <c r="J68" s="67"/>
      <c r="K68" s="87">
        <f>SUMIF(C15:C61,"OPĆI TROŠKOVI",R15:R61)</f>
        <v>0</v>
      </c>
      <c r="M68" s="94"/>
      <c r="N68" s="95"/>
      <c r="O68" s="94"/>
      <c r="P68" s="94"/>
      <c r="Q68" s="95"/>
      <c r="R68" s="94"/>
      <c r="S68" s="94"/>
      <c r="T68" s="113" t="s">
        <v>78</v>
      </c>
    </row>
    <row r="69" spans="1:22" ht="18" customHeight="1" x14ac:dyDescent="0.4">
      <c r="A69" s="75">
        <v>4</v>
      </c>
      <c r="B69" s="131" t="s">
        <v>85</v>
      </c>
      <c r="C69" s="132"/>
      <c r="D69" s="132"/>
      <c r="E69" s="132"/>
      <c r="F69" s="132"/>
      <c r="G69" s="132"/>
      <c r="H69" s="132"/>
      <c r="I69" s="132"/>
      <c r="J69" s="133"/>
      <c r="K69" s="155"/>
      <c r="M69" s="94"/>
      <c r="N69" s="95"/>
      <c r="O69" s="94"/>
      <c r="P69" s="94"/>
      <c r="Q69" s="94"/>
      <c r="R69" s="94"/>
      <c r="S69" s="96"/>
      <c r="T69" s="94"/>
    </row>
    <row r="70" spans="1:22" ht="15.5" x14ac:dyDescent="0.3">
      <c r="A70" s="97"/>
      <c r="B70" s="134"/>
      <c r="C70" s="135"/>
      <c r="D70" s="135"/>
      <c r="E70" s="135"/>
      <c r="F70" s="135"/>
      <c r="G70" s="135"/>
      <c r="H70" s="135"/>
      <c r="I70" s="135"/>
      <c r="J70" s="136"/>
      <c r="K70" s="156"/>
      <c r="M70" s="94"/>
      <c r="N70" s="95"/>
      <c r="O70" s="94"/>
      <c r="P70" s="94"/>
      <c r="Q70" s="94"/>
      <c r="V70"/>
    </row>
    <row r="71" spans="1:22" ht="20" x14ac:dyDescent="0.4">
      <c r="A71" s="66">
        <v>5</v>
      </c>
      <c r="B71" s="67" t="s">
        <v>15</v>
      </c>
      <c r="C71" s="67"/>
      <c r="D71" s="67"/>
      <c r="E71" s="67"/>
      <c r="F71" s="67"/>
      <c r="G71" s="67"/>
      <c r="H71" s="67"/>
      <c r="I71" s="67"/>
      <c r="J71" s="67"/>
      <c r="K71" s="87">
        <f>K68-K69</f>
        <v>0</v>
      </c>
      <c r="M71" s="94"/>
      <c r="N71" s="95"/>
      <c r="O71" s="94"/>
      <c r="P71" s="94"/>
      <c r="Q71" s="94"/>
      <c r="R71"/>
      <c r="S71"/>
      <c r="T71"/>
      <c r="U71" s="110"/>
      <c r="V71" s="29"/>
    </row>
    <row r="72" spans="1:22" ht="20" x14ac:dyDescent="0.4">
      <c r="A72" s="68">
        <v>6</v>
      </c>
      <c r="B72" s="69" t="s">
        <v>81</v>
      </c>
      <c r="C72" s="69"/>
      <c r="D72" s="69"/>
      <c r="E72" s="69"/>
      <c r="F72" s="69"/>
      <c r="G72" s="69"/>
      <c r="H72" s="69"/>
      <c r="I72" s="69"/>
      <c r="J72" s="69"/>
      <c r="K72" s="91">
        <f>K66+K69</f>
        <v>0</v>
      </c>
      <c r="M72" s="94"/>
      <c r="N72" s="95"/>
      <c r="O72" s="96" t="s">
        <v>80</v>
      </c>
      <c r="P72" s="94"/>
      <c r="Q72" s="94"/>
      <c r="R72" s="112"/>
      <c r="S72" s="112"/>
      <c r="T72" s="109"/>
      <c r="U72" s="111"/>
    </row>
    <row r="73" spans="1:22" ht="20" x14ac:dyDescent="0.4">
      <c r="A73" s="81" t="s">
        <v>17</v>
      </c>
      <c r="B73" s="59"/>
      <c r="C73" s="59"/>
      <c r="D73" s="59"/>
      <c r="E73" s="59"/>
      <c r="F73" s="59"/>
      <c r="G73" s="59"/>
      <c r="H73" s="59"/>
      <c r="I73" s="59"/>
      <c r="J73" s="59"/>
      <c r="K73" s="92"/>
      <c r="M73" s="94"/>
      <c r="N73" s="95"/>
      <c r="O73" s="94"/>
      <c r="P73" s="94"/>
      <c r="Q73" s="94"/>
      <c r="T73" s="113" t="s">
        <v>79</v>
      </c>
      <c r="V73" s="110" t="s">
        <v>80</v>
      </c>
    </row>
    <row r="74" spans="1:22" ht="20" x14ac:dyDescent="0.3">
      <c r="A74" s="64">
        <v>7</v>
      </c>
      <c r="B74" s="63" t="s">
        <v>46</v>
      </c>
      <c r="C74" s="60"/>
      <c r="D74" s="60"/>
      <c r="E74" s="60"/>
      <c r="F74" s="60"/>
      <c r="G74" s="60"/>
      <c r="H74" s="60"/>
      <c r="I74" s="60"/>
      <c r="J74" s="60"/>
      <c r="K74" s="93">
        <v>200000</v>
      </c>
      <c r="M74" s="94"/>
      <c r="N74" s="95"/>
      <c r="O74" s="94"/>
      <c r="P74" s="94"/>
      <c r="Q74" s="94"/>
      <c r="R74" s="94"/>
      <c r="S74" s="94"/>
      <c r="T74" s="94"/>
    </row>
    <row r="75" spans="1:22" ht="15.5" customHeight="1" x14ac:dyDescent="0.3">
      <c r="A75" s="70">
        <v>8</v>
      </c>
      <c r="B75" s="137" t="s">
        <v>84</v>
      </c>
      <c r="C75" s="138"/>
      <c r="D75" s="138"/>
      <c r="E75" s="138"/>
      <c r="F75" s="138"/>
      <c r="G75" s="138"/>
      <c r="H75" s="138"/>
      <c r="I75" s="138"/>
      <c r="J75" s="139"/>
      <c r="K75" s="157"/>
      <c r="M75" s="94"/>
      <c r="N75" s="95"/>
      <c r="O75" s="94"/>
      <c r="P75" s="94"/>
      <c r="Q75" s="94"/>
      <c r="R75" s="94"/>
      <c r="S75" s="94"/>
      <c r="T75" s="94"/>
    </row>
    <row r="76" spans="1:22" ht="15.5" customHeight="1" x14ac:dyDescent="0.3">
      <c r="A76" s="71"/>
      <c r="B76" s="140"/>
      <c r="C76" s="141"/>
      <c r="D76" s="141"/>
      <c r="E76" s="141"/>
      <c r="F76" s="141"/>
      <c r="G76" s="141"/>
      <c r="H76" s="141"/>
      <c r="I76" s="141"/>
      <c r="J76" s="142"/>
      <c r="K76" s="158"/>
      <c r="M76" s="94"/>
      <c r="N76" s="95"/>
      <c r="P76" s="94"/>
      <c r="Q76" s="94"/>
      <c r="R76" s="94"/>
      <c r="S76" s="94"/>
      <c r="T76" s="94"/>
    </row>
    <row r="77" spans="1:22" ht="18" x14ac:dyDescent="0.4">
      <c r="A77" s="71"/>
      <c r="B77" s="143"/>
      <c r="C77" s="144"/>
      <c r="D77" s="144"/>
      <c r="E77" s="144"/>
      <c r="F77" s="144"/>
      <c r="G77" s="144"/>
      <c r="H77" s="144"/>
      <c r="I77" s="144"/>
      <c r="J77" s="145"/>
      <c r="K77" s="159"/>
      <c r="M77" s="94"/>
      <c r="N77" s="95"/>
      <c r="O77" s="94"/>
      <c r="P77" s="94"/>
      <c r="Q77" s="94"/>
      <c r="R77" s="28" t="s">
        <v>76</v>
      </c>
      <c r="S77" s="105"/>
      <c r="T77" s="106"/>
    </row>
    <row r="78" spans="1:22" ht="20" x14ac:dyDescent="0.3">
      <c r="A78" s="70">
        <v>9</v>
      </c>
      <c r="B78" s="131" t="s">
        <v>66</v>
      </c>
      <c r="C78" s="132"/>
      <c r="D78" s="132"/>
      <c r="E78" s="132"/>
      <c r="F78" s="132"/>
      <c r="G78" s="132"/>
      <c r="H78" s="132"/>
      <c r="I78" s="133"/>
      <c r="J78" s="67" t="s">
        <v>64</v>
      </c>
      <c r="K78" s="87">
        <f>K75*65%</f>
        <v>0</v>
      </c>
      <c r="M78" s="94"/>
      <c r="N78" s="94"/>
      <c r="O78" s="94"/>
      <c r="P78" s="94"/>
      <c r="Q78" s="95"/>
      <c r="R78"/>
      <c r="S78"/>
      <c r="T78"/>
    </row>
    <row r="79" spans="1:22" ht="20" x14ac:dyDescent="0.3">
      <c r="A79" s="72"/>
      <c r="B79" s="134"/>
      <c r="C79" s="135"/>
      <c r="D79" s="135"/>
      <c r="E79" s="135"/>
      <c r="F79" s="135"/>
      <c r="G79" s="135"/>
      <c r="H79" s="135"/>
      <c r="I79" s="136"/>
      <c r="J79" s="67" t="s">
        <v>65</v>
      </c>
      <c r="K79" s="87">
        <f>K75*35%</f>
        <v>0</v>
      </c>
      <c r="M79" s="94"/>
      <c r="N79" s="94"/>
      <c r="O79" s="94"/>
      <c r="P79" s="94"/>
      <c r="Q79" s="95"/>
      <c r="R79"/>
      <c r="S79"/>
      <c r="T79"/>
    </row>
    <row r="80" spans="1:22" ht="20" x14ac:dyDescent="0.4">
      <c r="A80" s="82" t="s">
        <v>28</v>
      </c>
      <c r="B80" s="73"/>
      <c r="C80" s="74"/>
      <c r="D80" s="74"/>
      <c r="E80" s="74"/>
      <c r="F80" s="74"/>
      <c r="G80" s="74"/>
      <c r="H80" s="74"/>
      <c r="I80" s="74"/>
      <c r="J80" s="74"/>
      <c r="K80" s="88"/>
      <c r="M80" s="94"/>
      <c r="N80" s="94"/>
      <c r="O80" s="94"/>
      <c r="P80" s="94"/>
      <c r="Q80" s="95"/>
      <c r="R80" s="28" t="s">
        <v>77</v>
      </c>
      <c r="S80" s="107"/>
      <c r="T80" s="106"/>
    </row>
    <row r="81" spans="1:20" ht="20" x14ac:dyDescent="0.3">
      <c r="A81" s="66">
        <v>10</v>
      </c>
      <c r="B81" s="67" t="s">
        <v>37</v>
      </c>
      <c r="C81" s="76"/>
      <c r="D81" s="76"/>
      <c r="E81" s="76"/>
      <c r="F81" s="76"/>
      <c r="G81" s="76"/>
      <c r="H81" s="76"/>
      <c r="I81" s="76"/>
      <c r="J81" s="76"/>
      <c r="K81" s="87">
        <f>P63</f>
        <v>0</v>
      </c>
      <c r="M81" s="94"/>
      <c r="N81" s="94"/>
      <c r="O81" s="94"/>
      <c r="P81" s="94"/>
      <c r="Q81" s="95"/>
    </row>
    <row r="82" spans="1:20" ht="20" x14ac:dyDescent="0.3">
      <c r="A82" s="66">
        <v>11</v>
      </c>
      <c r="B82" s="67" t="s">
        <v>38</v>
      </c>
      <c r="C82" s="76"/>
      <c r="D82" s="76"/>
      <c r="E82" s="76"/>
      <c r="F82" s="76"/>
      <c r="G82" s="76"/>
      <c r="H82" s="76"/>
      <c r="I82" s="76"/>
      <c r="J82" s="76"/>
      <c r="K82" s="87">
        <f>N63-P63</f>
        <v>0</v>
      </c>
      <c r="M82" s="94"/>
      <c r="N82" s="94"/>
      <c r="O82" s="94"/>
      <c r="P82" s="94"/>
      <c r="Q82" s="95"/>
    </row>
    <row r="83" spans="1:20" ht="20" x14ac:dyDescent="0.3">
      <c r="A83" s="77">
        <v>12</v>
      </c>
      <c r="B83" s="67" t="s">
        <v>86</v>
      </c>
      <c r="C83" s="67"/>
      <c r="D83" s="67"/>
      <c r="E83" s="67"/>
      <c r="F83" s="67"/>
      <c r="G83" s="67"/>
      <c r="H83" s="67"/>
      <c r="I83" s="67"/>
      <c r="J83" s="67"/>
      <c r="K83" s="87">
        <f>K81+K82</f>
        <v>0</v>
      </c>
      <c r="M83" s="94"/>
      <c r="N83" s="94"/>
      <c r="O83" s="94"/>
      <c r="P83" s="94"/>
      <c r="Q83" s="95"/>
      <c r="R83" s="94"/>
      <c r="S83" s="94"/>
      <c r="T83" s="94"/>
    </row>
    <row r="84" spans="1:20" ht="20" x14ac:dyDescent="0.3">
      <c r="A84" s="78">
        <v>13</v>
      </c>
      <c r="B84" s="79" t="s">
        <v>40</v>
      </c>
      <c r="C84" s="80"/>
      <c r="D84" s="80"/>
      <c r="E84" s="80"/>
      <c r="F84" s="80"/>
      <c r="G84" s="80"/>
      <c r="H84" s="80"/>
      <c r="I84" s="80"/>
      <c r="J84" s="80"/>
      <c r="K84" s="89">
        <f>K75</f>
        <v>0</v>
      </c>
      <c r="M84" s="94"/>
      <c r="N84" s="94"/>
      <c r="O84" s="94"/>
      <c r="P84" s="94"/>
      <c r="Q84" s="95"/>
      <c r="R84" s="94"/>
      <c r="S84" s="94"/>
      <c r="T84" s="94"/>
    </row>
    <row r="85" spans="1:20" ht="20" x14ac:dyDescent="0.3">
      <c r="A85" s="78">
        <v>14</v>
      </c>
      <c r="B85" s="79" t="s">
        <v>41</v>
      </c>
      <c r="C85" s="80"/>
      <c r="D85" s="80"/>
      <c r="E85" s="80"/>
      <c r="F85" s="80"/>
      <c r="G85" s="80"/>
      <c r="H85" s="80"/>
      <c r="I85" s="80"/>
      <c r="J85" s="80"/>
      <c r="K85" s="89">
        <f>K83-K84</f>
        <v>0</v>
      </c>
      <c r="M85" s="94"/>
      <c r="N85" s="94"/>
      <c r="O85" s="94"/>
      <c r="P85" s="94"/>
      <c r="Q85" s="95"/>
      <c r="R85" s="94"/>
      <c r="S85" s="94"/>
      <c r="T85" s="94"/>
    </row>
    <row r="86" spans="1:20" ht="15.5" x14ac:dyDescent="0.3">
      <c r="B86" s="5"/>
      <c r="C86" s="33"/>
      <c r="D86" s="33"/>
      <c r="F86" s="2"/>
      <c r="G86" s="4"/>
      <c r="M86" s="94"/>
      <c r="N86" s="94"/>
      <c r="O86" s="94"/>
      <c r="P86" s="94"/>
      <c r="Q86" s="95"/>
      <c r="R86" s="94"/>
      <c r="S86" s="94"/>
      <c r="T86" s="94"/>
    </row>
    <row r="87" spans="1:20" ht="15.5" x14ac:dyDescent="0.3">
      <c r="B87" s="4"/>
      <c r="C87" s="34"/>
      <c r="D87" s="34"/>
      <c r="F87" s="1"/>
      <c r="G87" s="3"/>
    </row>
    <row r="88" spans="1:20" ht="15.5" x14ac:dyDescent="0.3">
      <c r="C88" s="4"/>
      <c r="D88" s="4"/>
      <c r="E88" s="32"/>
      <c r="F88" s="1"/>
      <c r="G88" s="3"/>
      <c r="I88" s="4"/>
    </row>
    <row r="89" spans="1:20" ht="15.5" x14ac:dyDescent="0.3">
      <c r="C89" s="6"/>
      <c r="D89" s="6"/>
      <c r="I89" s="4"/>
    </row>
    <row r="90" spans="1:20" ht="15.5" x14ac:dyDescent="0.3">
      <c r="C90" s="6"/>
      <c r="D90" s="6"/>
      <c r="I90" s="4"/>
    </row>
    <row r="91" spans="1:20" ht="15.5" x14ac:dyDescent="0.3">
      <c r="C91" s="6"/>
      <c r="D91" s="6"/>
      <c r="I91" s="4"/>
    </row>
    <row r="92" spans="1:20" ht="15.5" x14ac:dyDescent="0.3">
      <c r="C92" s="6"/>
      <c r="D92" s="6"/>
      <c r="I92" s="4"/>
    </row>
    <row r="93" spans="1:20" ht="15.5" x14ac:dyDescent="0.3">
      <c r="C93" s="6"/>
      <c r="D93" s="6"/>
      <c r="I93" s="4"/>
    </row>
    <row r="94" spans="1:20" ht="15.5" x14ac:dyDescent="0.3">
      <c r="C94" s="6"/>
      <c r="D94" s="6"/>
      <c r="I94" s="4"/>
    </row>
    <row r="95" spans="1:20" ht="15.5" x14ac:dyDescent="0.3">
      <c r="C95" s="6"/>
      <c r="D95" s="6"/>
      <c r="I95" s="4"/>
    </row>
    <row r="96" spans="1:20" x14ac:dyDescent="0.3">
      <c r="C96" s="6"/>
      <c r="D96" s="6"/>
    </row>
  </sheetData>
  <dataConsolidate link="1"/>
  <mergeCells count="16">
    <mergeCell ref="B69:J70"/>
    <mergeCell ref="B75:J77"/>
    <mergeCell ref="B78:I79"/>
    <mergeCell ref="C11:K11"/>
    <mergeCell ref="C8:K8"/>
    <mergeCell ref="C9:K9"/>
    <mergeCell ref="B15:B30"/>
    <mergeCell ref="B31:B46"/>
    <mergeCell ref="C10:K10"/>
    <mergeCell ref="K69:K70"/>
    <mergeCell ref="K75:K77"/>
    <mergeCell ref="A5:T5"/>
    <mergeCell ref="A6:T6"/>
    <mergeCell ref="A4:T4"/>
    <mergeCell ref="A14:A63"/>
    <mergeCell ref="B47:B62"/>
  </mergeCells>
  <phoneticPr fontId="0" type="noConversion"/>
  <dataValidations count="1">
    <dataValidation type="list" allowBlank="1" showInputMessage="1" showErrorMessage="1" sqref="C63:D63" xr:uid="{00000000-0002-0000-0200-000000000000}">
      <formula1>strosek</formula1>
    </dataValidation>
  </dataValidations>
  <pageMargins left="0.19685039370078741" right="0.19685039370078741" top="0.19685039370078741" bottom="0.19685039370078741" header="0.19685039370078741" footer="0.19685039370078741"/>
  <pageSetup paperSize="9" scale="37" fitToHeight="0" orientation="landscape" r:id="rId1"/>
  <headerFooter scaleWithDoc="0" alignWithMargins="0"/>
  <ignoredErrors>
    <ignoredError sqref="R30 R46 L46:M46 L30:M30" formula="1"/>
  </ignoredErrors>
  <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00000000-0002-0000-0200-000003000000}">
          <x14:formula1>
            <xm:f>RM!$B$1:$B$3</xm:f>
          </x14:formula1>
          <xm:sqref>Q31:Q45 Q15:Q29 Q47:Q61</xm:sqref>
        </x14:dataValidation>
        <x14:dataValidation type="list" allowBlank="1" showInputMessage="1" showErrorMessage="1" xr:uid="{6CEEB7A4-E32C-4CAC-AB3F-0A6D95A71D89}">
          <x14:formula1>
            <xm:f>RM!$B$8:$B$9</xm:f>
          </x14:formula1>
          <xm:sqref>O31:O45 O15:O29 O47:O61</xm:sqref>
        </x14:dataValidation>
        <x14:dataValidation type="list" allowBlank="1" showInputMessage="1" showErrorMessage="1" xr:uid="{A16E43C5-A8E9-4F3A-939A-5EEE1B9298E5}">
          <x14:formula1>
            <xm:f>RM!$A$10:$A$11</xm:f>
          </x14:formula1>
          <xm:sqref>C15:C29 C31:C45 C47:C61</xm:sqref>
        </x14:dataValidation>
        <x14:dataValidation type="list" allowBlank="1" showInputMessage="1" showErrorMessage="1" xr:uid="{88E662A1-8394-4FB7-A6B4-9EDC99F3574D}">
          <x14:formula1>
            <xm:f>RM!$B$12:$B$26</xm:f>
          </x14:formula1>
          <xm:sqref>D15:D29 D31:D45 D47:D61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H26"/>
  <sheetViews>
    <sheetView zoomScale="145" zoomScaleNormal="145" workbookViewId="0">
      <selection activeCell="B12" sqref="B12"/>
    </sheetView>
  </sheetViews>
  <sheetFormatPr defaultColWidth="9.1796875" defaultRowHeight="12" customHeight="1" x14ac:dyDescent="0.3"/>
  <cols>
    <col min="1" max="1" width="15.7265625" style="6" bestFit="1" customWidth="1"/>
    <col min="2" max="2" width="5.26953125" style="6" customWidth="1"/>
    <col min="3" max="12" width="9.1796875" style="6"/>
    <col min="13" max="13" width="13.81640625" style="6" customWidth="1"/>
    <col min="14" max="16384" width="9.1796875" style="6"/>
  </cols>
  <sheetData>
    <row r="1" spans="1:8" ht="12" customHeight="1" x14ac:dyDescent="0.3">
      <c r="A1" s="18" t="s">
        <v>16</v>
      </c>
      <c r="B1" s="114">
        <v>0</v>
      </c>
    </row>
    <row r="2" spans="1:8" ht="12" customHeight="1" x14ac:dyDescent="0.3">
      <c r="A2" s="115"/>
      <c r="B2" s="114">
        <v>0.5</v>
      </c>
    </row>
    <row r="3" spans="1:8" ht="12" customHeight="1" x14ac:dyDescent="0.3">
      <c r="A3" s="18"/>
      <c r="B3" s="114">
        <v>1</v>
      </c>
    </row>
    <row r="4" spans="1:8" ht="12" customHeight="1" x14ac:dyDescent="0.3">
      <c r="A4" s="116" t="s">
        <v>0</v>
      </c>
      <c r="B4" s="117">
        <v>0</v>
      </c>
    </row>
    <row r="5" spans="1:8" ht="12" customHeight="1" x14ac:dyDescent="0.3">
      <c r="A5" s="118"/>
      <c r="B5" s="117">
        <v>0.05</v>
      </c>
    </row>
    <row r="6" spans="1:8" ht="12" customHeight="1" x14ac:dyDescent="0.3">
      <c r="A6" s="116"/>
      <c r="B6" s="117">
        <v>0.13</v>
      </c>
    </row>
    <row r="7" spans="1:8" ht="12" customHeight="1" x14ac:dyDescent="0.3">
      <c r="A7" s="116"/>
      <c r="B7" s="117">
        <v>0.25</v>
      </c>
    </row>
    <row r="8" spans="1:8" ht="12" customHeight="1" x14ac:dyDescent="0.3">
      <c r="A8" s="98" t="s">
        <v>1</v>
      </c>
      <c r="B8" s="119">
        <v>0</v>
      </c>
      <c r="C8" s="8" t="s">
        <v>2</v>
      </c>
    </row>
    <row r="9" spans="1:8" ht="12" customHeight="1" x14ac:dyDescent="0.3">
      <c r="A9" s="98"/>
      <c r="B9" s="119">
        <v>1</v>
      </c>
      <c r="C9" s="8" t="s">
        <v>3</v>
      </c>
    </row>
    <row r="10" spans="1:8" ht="12" customHeight="1" x14ac:dyDescent="0.3">
      <c r="A10" s="7" t="s">
        <v>13</v>
      </c>
      <c r="C10" s="8"/>
    </row>
    <row r="11" spans="1:8" ht="12" customHeight="1" x14ac:dyDescent="0.3">
      <c r="A11" s="7" t="s">
        <v>14</v>
      </c>
      <c r="C11" s="8"/>
    </row>
    <row r="12" spans="1:8" ht="12" customHeight="1" x14ac:dyDescent="0.3">
      <c r="A12" s="120" t="s">
        <v>24</v>
      </c>
      <c r="B12" s="121" t="s">
        <v>87</v>
      </c>
      <c r="C12" s="120"/>
      <c r="D12" s="120"/>
      <c r="E12" s="120"/>
      <c r="F12" s="122"/>
      <c r="G12" s="122"/>
      <c r="H12" s="122"/>
    </row>
    <row r="13" spans="1:8" ht="12" customHeight="1" x14ac:dyDescent="0.3">
      <c r="A13" s="120"/>
      <c r="B13" s="121" t="s">
        <v>53</v>
      </c>
      <c r="C13" s="123"/>
      <c r="D13" s="123"/>
      <c r="E13" s="122"/>
      <c r="F13" s="122"/>
      <c r="G13" s="122"/>
      <c r="H13" s="122"/>
    </row>
    <row r="14" spans="1:8" ht="12" customHeight="1" x14ac:dyDescent="0.3">
      <c r="A14" s="120"/>
      <c r="B14" s="120" t="s">
        <v>50</v>
      </c>
      <c r="C14" s="123"/>
      <c r="D14" s="123"/>
      <c r="E14" s="122"/>
      <c r="F14" s="122"/>
      <c r="G14" s="122"/>
      <c r="H14" s="122"/>
    </row>
    <row r="15" spans="1:8" ht="12" customHeight="1" x14ac:dyDescent="0.3">
      <c r="A15" s="122"/>
      <c r="B15" s="121" t="s">
        <v>51</v>
      </c>
      <c r="C15" s="122"/>
      <c r="D15" s="124"/>
      <c r="E15" s="122"/>
      <c r="F15" s="122"/>
      <c r="G15" s="122"/>
      <c r="H15" s="122"/>
    </row>
    <row r="16" spans="1:8" ht="12" customHeight="1" x14ac:dyDescent="0.3">
      <c r="A16" s="122"/>
      <c r="B16" s="121" t="s">
        <v>52</v>
      </c>
      <c r="C16" s="122"/>
      <c r="D16" s="124"/>
      <c r="E16" s="122"/>
      <c r="F16" s="122"/>
      <c r="G16" s="122"/>
      <c r="H16" s="122"/>
    </row>
    <row r="17" spans="1:8" ht="12" customHeight="1" x14ac:dyDescent="0.3">
      <c r="A17" s="122"/>
      <c r="B17" s="120" t="s">
        <v>19</v>
      </c>
      <c r="C17" s="122"/>
      <c r="D17" s="124"/>
      <c r="E17" s="122"/>
      <c r="F17" s="122"/>
      <c r="G17" s="122"/>
      <c r="H17" s="122"/>
    </row>
    <row r="18" spans="1:8" ht="12" customHeight="1" x14ac:dyDescent="0.3">
      <c r="A18" s="98" t="s">
        <v>25</v>
      </c>
      <c r="B18" s="99" t="s">
        <v>54</v>
      </c>
      <c r="C18" s="100"/>
      <c r="D18" s="100"/>
      <c r="E18" s="100"/>
      <c r="F18" s="100"/>
      <c r="G18" s="100"/>
      <c r="H18" s="100"/>
    </row>
    <row r="19" spans="1:8" ht="12" customHeight="1" x14ac:dyDescent="0.3">
      <c r="A19" s="100"/>
      <c r="B19" s="99" t="s">
        <v>55</v>
      </c>
      <c r="C19" s="101"/>
      <c r="D19" s="99"/>
      <c r="E19" s="99"/>
      <c r="F19" s="101"/>
      <c r="G19" s="99"/>
      <c r="H19" s="99"/>
    </row>
    <row r="20" spans="1:8" ht="12" customHeight="1" x14ac:dyDescent="0.3">
      <c r="A20" s="100"/>
      <c r="B20" s="99" t="s">
        <v>56</v>
      </c>
      <c r="C20" s="101"/>
      <c r="D20" s="99"/>
      <c r="E20" s="99"/>
      <c r="F20" s="101"/>
      <c r="G20" s="99"/>
      <c r="H20" s="99"/>
    </row>
    <row r="21" spans="1:8" ht="12" customHeight="1" x14ac:dyDescent="0.3">
      <c r="A21" s="99"/>
      <c r="B21" s="99" t="s">
        <v>57</v>
      </c>
      <c r="C21" s="101"/>
      <c r="D21" s="99"/>
      <c r="E21" s="99"/>
      <c r="F21" s="99"/>
      <c r="G21" s="99"/>
      <c r="H21" s="99"/>
    </row>
    <row r="22" spans="1:8" ht="12" customHeight="1" x14ac:dyDescent="0.3">
      <c r="A22" s="99"/>
      <c r="B22" s="99" t="s">
        <v>58</v>
      </c>
      <c r="C22" s="99"/>
      <c r="D22" s="99"/>
      <c r="E22" s="99"/>
      <c r="F22" s="99"/>
      <c r="G22" s="99"/>
      <c r="H22" s="99"/>
    </row>
    <row r="23" spans="1:8" ht="12" customHeight="1" x14ac:dyDescent="0.3">
      <c r="A23" s="99"/>
      <c r="B23" s="99" t="s">
        <v>59</v>
      </c>
      <c r="C23" s="99"/>
      <c r="D23" s="99"/>
      <c r="E23" s="99"/>
      <c r="F23" s="99"/>
      <c r="G23" s="99"/>
      <c r="H23" s="99"/>
    </row>
    <row r="24" spans="1:8" ht="12" customHeight="1" x14ac:dyDescent="0.3">
      <c r="A24" s="99"/>
      <c r="B24" s="99" t="s">
        <v>60</v>
      </c>
      <c r="C24" s="102"/>
      <c r="D24" s="99"/>
      <c r="E24" s="99"/>
      <c r="F24" s="99"/>
      <c r="G24" s="99"/>
      <c r="H24" s="99"/>
    </row>
    <row r="25" spans="1:8" ht="12" customHeight="1" x14ac:dyDescent="0.3">
      <c r="A25" s="99"/>
      <c r="B25" s="99" t="s">
        <v>61</v>
      </c>
      <c r="C25" s="102"/>
      <c r="D25" s="99"/>
      <c r="E25" s="99"/>
      <c r="F25" s="99"/>
      <c r="G25" s="99"/>
      <c r="H25" s="99"/>
    </row>
    <row r="26" spans="1:8" ht="12" customHeight="1" x14ac:dyDescent="0.3">
      <c r="A26" s="99"/>
      <c r="B26" s="99" t="s">
        <v>62</v>
      </c>
      <c r="C26" s="99"/>
      <c r="D26" s="99"/>
      <c r="E26" s="99"/>
      <c r="F26" s="99"/>
      <c r="G26" s="99"/>
      <c r="H26" s="99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2</vt:i4>
      </vt:variant>
    </vt:vector>
  </HeadingPairs>
  <TitlesOfParts>
    <vt:vector size="2" baseType="lpstr">
      <vt:lpstr>Proračun-Lista troškova</vt:lpstr>
      <vt:lpstr>RM</vt:lpstr>
    </vt:vector>
  </TitlesOfParts>
  <Company>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Breda Kovačič</dc:creator>
  <cp:lastModifiedBy>Jana Šain</cp:lastModifiedBy>
  <cp:lastPrinted>2025-01-29T13:15:28Z</cp:lastPrinted>
  <dcterms:created xsi:type="dcterms:W3CDTF">2011-03-22T09:29:16Z</dcterms:created>
  <dcterms:modified xsi:type="dcterms:W3CDTF">2025-05-15T11:17:44Z</dcterms:modified>
</cp:coreProperties>
</file>